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R:\GSAPP\GSAPPgrants\GSAPP PROPOSAL DEVELOPMENT\Budget templates\Internal template\"/>
    </mc:Choice>
  </mc:AlternateContent>
  <xr:revisionPtr revIDLastSave="0" documentId="13_ncr:1_{7EDF81C2-2FF4-4672-A67B-8D220717AC9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ummary" sheetId="1" r:id="rId1"/>
    <sheet name="Personnel" sheetId="2" r:id="rId2"/>
    <sheet name="Subawar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70" i="3"/>
  <c r="G70" i="3"/>
  <c r="F70" i="3"/>
  <c r="E70" i="3"/>
  <c r="D70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D65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4" i="3"/>
  <c r="G54" i="3"/>
  <c r="F54" i="3"/>
  <c r="E54" i="3"/>
  <c r="D54" i="3"/>
  <c r="H53" i="3"/>
  <c r="G53" i="3"/>
  <c r="F53" i="3"/>
  <c r="E53" i="3"/>
  <c r="D53" i="3"/>
  <c r="H52" i="3"/>
  <c r="G52" i="3"/>
  <c r="F52" i="3"/>
  <c r="E52" i="3"/>
  <c r="D52" i="3"/>
  <c r="H51" i="3"/>
  <c r="G51" i="3"/>
  <c r="F51" i="3"/>
  <c r="E51" i="3"/>
  <c r="D51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7" i="3"/>
  <c r="G47" i="3"/>
  <c r="F47" i="3"/>
  <c r="E47" i="3"/>
  <c r="D47" i="3"/>
  <c r="H46" i="3"/>
  <c r="G46" i="3"/>
  <c r="F46" i="3"/>
  <c r="E46" i="3"/>
  <c r="D46" i="3"/>
  <c r="H45" i="3"/>
  <c r="G45" i="3"/>
  <c r="F45" i="3"/>
  <c r="E45" i="3"/>
  <c r="D45" i="3"/>
  <c r="H44" i="3"/>
  <c r="G44" i="3"/>
  <c r="F44" i="3"/>
  <c r="E44" i="3"/>
  <c r="D44" i="3"/>
  <c r="H43" i="3"/>
  <c r="G43" i="3"/>
  <c r="F43" i="3"/>
  <c r="E43" i="3"/>
  <c r="D43" i="3"/>
  <c r="H42" i="3"/>
  <c r="G42" i="3"/>
  <c r="F42" i="3"/>
  <c r="E42" i="3"/>
  <c r="D42" i="3"/>
  <c r="D41" i="3"/>
  <c r="D40" i="3"/>
  <c r="E41" i="3" l="1"/>
  <c r="E40" i="3"/>
  <c r="E65" i="3" s="1"/>
  <c r="F40" i="3" l="1"/>
  <c r="F65" i="3" s="1"/>
  <c r="F41" i="3"/>
  <c r="G40" i="3" l="1"/>
  <c r="G65" i="3" s="1"/>
  <c r="G41" i="3"/>
  <c r="H41" i="3" s="1"/>
  <c r="H40" i="3" l="1"/>
  <c r="H65" i="3" s="1"/>
  <c r="H27" i="1"/>
  <c r="I3" i="3" l="1"/>
  <c r="K3" i="3"/>
  <c r="J3" i="3"/>
  <c r="G3" i="3"/>
  <c r="A4" i="3"/>
  <c r="A3" i="3"/>
  <c r="A2" i="3"/>
  <c r="B83" i="3" l="1"/>
  <c r="B82" i="3"/>
  <c r="B81" i="3"/>
  <c r="B80" i="3"/>
  <c r="B79" i="3"/>
  <c r="B78" i="3"/>
  <c r="B77" i="3"/>
  <c r="I76" i="3"/>
  <c r="B76" i="3"/>
  <c r="B75" i="3"/>
  <c r="B74" i="3"/>
  <c r="B73" i="3"/>
  <c r="B72" i="3"/>
  <c r="B71" i="3"/>
  <c r="B70" i="3"/>
  <c r="B69" i="3"/>
  <c r="B68" i="3"/>
  <c r="B67" i="3"/>
  <c r="B66" i="3"/>
  <c r="B65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D60" i="3"/>
  <c r="C50" i="1" s="1"/>
  <c r="B41" i="3"/>
  <c r="B40" i="3"/>
  <c r="H29" i="3"/>
  <c r="G29" i="3"/>
  <c r="F29" i="3"/>
  <c r="E29" i="3"/>
  <c r="D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45" i="3" l="1"/>
  <c r="I53" i="3"/>
  <c r="I57" i="3"/>
  <c r="I44" i="3"/>
  <c r="I48" i="3"/>
  <c r="I52" i="3"/>
  <c r="I56" i="3"/>
  <c r="I67" i="3"/>
  <c r="I71" i="3"/>
  <c r="I75" i="3"/>
  <c r="I80" i="3"/>
  <c r="I49" i="3"/>
  <c r="I68" i="3"/>
  <c r="I72" i="3"/>
  <c r="I29" i="3"/>
  <c r="I79" i="3"/>
  <c r="I83" i="3"/>
  <c r="I43" i="3"/>
  <c r="I51" i="3"/>
  <c r="I55" i="3"/>
  <c r="I66" i="3"/>
  <c r="I78" i="3"/>
  <c r="I82" i="3"/>
  <c r="I59" i="3"/>
  <c r="I70" i="3"/>
  <c r="I74" i="3"/>
  <c r="I42" i="3"/>
  <c r="I46" i="3"/>
  <c r="I50" i="3"/>
  <c r="I54" i="3"/>
  <c r="I58" i="3"/>
  <c r="I69" i="3"/>
  <c r="I73" i="3"/>
  <c r="I47" i="3"/>
  <c r="I77" i="3"/>
  <c r="I81" i="3"/>
  <c r="E84" i="3"/>
  <c r="D79" i="1" s="1"/>
  <c r="F84" i="3"/>
  <c r="E79" i="1" s="1"/>
  <c r="E60" i="3"/>
  <c r="D50" i="1" s="1"/>
  <c r="I41" i="3"/>
  <c r="D84" i="3"/>
  <c r="C79" i="1" s="1"/>
  <c r="C80" i="1" s="1"/>
  <c r="C82" i="1" s="1"/>
  <c r="G60" i="3" l="1"/>
  <c r="F50" i="1" s="1"/>
  <c r="F60" i="3"/>
  <c r="E50" i="1" s="1"/>
  <c r="H84" i="3" l="1"/>
  <c r="G79" i="1" s="1"/>
  <c r="G84" i="3"/>
  <c r="F79" i="1" s="1"/>
  <c r="H60" i="3" l="1"/>
  <c r="G50" i="1" s="1"/>
  <c r="I40" i="3"/>
  <c r="I60" i="3" s="1"/>
  <c r="I65" i="3"/>
  <c r="I84" i="3" s="1"/>
  <c r="B13" i="1" l="1"/>
  <c r="B12" i="1"/>
  <c r="H74" i="1" l="1"/>
  <c r="B18" i="2" l="1"/>
  <c r="B58" i="2" s="1"/>
  <c r="C12" i="1" l="1"/>
  <c r="F52" i="2"/>
  <c r="E52" i="2"/>
  <c r="D52" i="2"/>
  <c r="C52" i="2"/>
  <c r="B52" i="2"/>
  <c r="G51" i="2"/>
  <c r="G50" i="2"/>
  <c r="G49" i="2"/>
  <c r="G48" i="2"/>
  <c r="F46" i="2"/>
  <c r="E46" i="2"/>
  <c r="D46" i="2"/>
  <c r="C46" i="2"/>
  <c r="B46" i="2"/>
  <c r="B63" i="2" s="1"/>
  <c r="G45" i="2"/>
  <c r="G44" i="2"/>
  <c r="G43" i="2"/>
  <c r="G42" i="2"/>
  <c r="F40" i="2"/>
  <c r="E40" i="2"/>
  <c r="D40" i="2"/>
  <c r="C40" i="2"/>
  <c r="B40" i="2"/>
  <c r="B62" i="2" s="1"/>
  <c r="G39" i="2"/>
  <c r="G38" i="2"/>
  <c r="G37" i="2"/>
  <c r="G36" i="2"/>
  <c r="F34" i="2"/>
  <c r="E34" i="2"/>
  <c r="D34" i="2"/>
  <c r="C34" i="2"/>
  <c r="D15" i="1" s="1"/>
  <c r="B34" i="2"/>
  <c r="B61" i="2" s="1"/>
  <c r="G33" i="2"/>
  <c r="G32" i="2"/>
  <c r="G31" i="2"/>
  <c r="F29" i="2"/>
  <c r="E29" i="2"/>
  <c r="D29" i="2"/>
  <c r="C29" i="2"/>
  <c r="B29" i="2"/>
  <c r="C14" i="1" s="1"/>
  <c r="G28" i="2"/>
  <c r="G27" i="2"/>
  <c r="G26" i="2"/>
  <c r="F24" i="2"/>
  <c r="E24" i="2"/>
  <c r="D24" i="2"/>
  <c r="C24" i="2"/>
  <c r="B24" i="2"/>
  <c r="G23" i="2"/>
  <c r="G22" i="2"/>
  <c r="G21" i="2"/>
  <c r="G20" i="2"/>
  <c r="F18" i="2"/>
  <c r="E18" i="2"/>
  <c r="F12" i="1" s="1"/>
  <c r="D18" i="2"/>
  <c r="D58" i="2" s="1"/>
  <c r="C18" i="2"/>
  <c r="G17" i="2"/>
  <c r="G16" i="2"/>
  <c r="G15" i="2"/>
  <c r="G14" i="2"/>
  <c r="G13" i="2"/>
  <c r="G80" i="1"/>
  <c r="G82" i="1" s="1"/>
  <c r="F80" i="1"/>
  <c r="F82" i="1" s="1"/>
  <c r="E80" i="1"/>
  <c r="E82" i="1" s="1"/>
  <c r="D80" i="1"/>
  <c r="D82" i="1" s="1"/>
  <c r="H79" i="1"/>
  <c r="H78" i="1"/>
  <c r="H77" i="1"/>
  <c r="H76" i="1"/>
  <c r="H75" i="1"/>
  <c r="G69" i="1"/>
  <c r="F69" i="1"/>
  <c r="E69" i="1"/>
  <c r="D69" i="1"/>
  <c r="C69" i="1"/>
  <c r="H68" i="1"/>
  <c r="H67" i="1"/>
  <c r="H66" i="1"/>
  <c r="H65" i="1"/>
  <c r="H64" i="1"/>
  <c r="H63" i="1"/>
  <c r="G60" i="1"/>
  <c r="F60" i="1"/>
  <c r="E60" i="1"/>
  <c r="D60" i="1"/>
  <c r="C60" i="1"/>
  <c r="H59" i="1"/>
  <c r="H58" i="1"/>
  <c r="H57" i="1"/>
  <c r="H56" i="1"/>
  <c r="H55" i="1"/>
  <c r="H54" i="1"/>
  <c r="G51" i="1"/>
  <c r="F51" i="1"/>
  <c r="E51" i="1"/>
  <c r="D51" i="1"/>
  <c r="C51" i="1"/>
  <c r="H50" i="1"/>
  <c r="H49" i="1"/>
  <c r="H48" i="1"/>
  <c r="H47" i="1"/>
  <c r="H46" i="1"/>
  <c r="H45" i="1"/>
  <c r="G42" i="1"/>
  <c r="F42" i="1"/>
  <c r="E42" i="1"/>
  <c r="D42" i="1"/>
  <c r="C42" i="1"/>
  <c r="H41" i="1"/>
  <c r="H40" i="1"/>
  <c r="H39" i="1"/>
  <c r="H38" i="1"/>
  <c r="H37" i="1"/>
  <c r="H36" i="1"/>
  <c r="G33" i="1"/>
  <c r="F33" i="1"/>
  <c r="E33" i="1"/>
  <c r="D33" i="1"/>
  <c r="C33" i="1"/>
  <c r="H32" i="1"/>
  <c r="H31" i="1"/>
  <c r="H30" i="1"/>
  <c r="H29" i="1"/>
  <c r="H28" i="1"/>
  <c r="H33" i="1" l="1"/>
  <c r="F64" i="2"/>
  <c r="G18" i="1"/>
  <c r="E64" i="2"/>
  <c r="F18" i="1"/>
  <c r="C64" i="2"/>
  <c r="D18" i="1"/>
  <c r="B64" i="2"/>
  <c r="C18" i="1"/>
  <c r="D64" i="2"/>
  <c r="E18" i="1"/>
  <c r="C17" i="1"/>
  <c r="D63" i="2"/>
  <c r="E17" i="1"/>
  <c r="E63" i="2"/>
  <c r="F17" i="1"/>
  <c r="C63" i="2"/>
  <c r="D17" i="1"/>
  <c r="F63" i="2"/>
  <c r="G17" i="1"/>
  <c r="C62" i="2"/>
  <c r="D16" i="1"/>
  <c r="D62" i="2"/>
  <c r="E16" i="1"/>
  <c r="C16" i="1"/>
  <c r="E62" i="2"/>
  <c r="F16" i="1"/>
  <c r="F62" i="2"/>
  <c r="G16" i="1"/>
  <c r="D61" i="2"/>
  <c r="E15" i="1"/>
  <c r="C15" i="1"/>
  <c r="C61" i="2"/>
  <c r="F61" i="2"/>
  <c r="G15" i="1"/>
  <c r="E61" i="2"/>
  <c r="F15" i="1"/>
  <c r="B60" i="2"/>
  <c r="D60" i="2"/>
  <c r="E14" i="1"/>
  <c r="E60" i="2"/>
  <c r="F14" i="1"/>
  <c r="F60" i="2"/>
  <c r="G14" i="1"/>
  <c r="C60" i="2"/>
  <c r="D14" i="1"/>
  <c r="B54" i="2"/>
  <c r="C59" i="2"/>
  <c r="D13" i="1"/>
  <c r="D59" i="2"/>
  <c r="E13" i="1"/>
  <c r="C13" i="1"/>
  <c r="B59" i="2"/>
  <c r="E59" i="2"/>
  <c r="F13" i="1"/>
  <c r="F59" i="2"/>
  <c r="G13" i="1"/>
  <c r="F58" i="2"/>
  <c r="G12" i="1"/>
  <c r="E58" i="2"/>
  <c r="D54" i="2"/>
  <c r="E12" i="1"/>
  <c r="C58" i="2"/>
  <c r="D12" i="1"/>
  <c r="H12" i="1" s="1"/>
  <c r="G18" i="2"/>
  <c r="E54" i="2"/>
  <c r="G52" i="2"/>
  <c r="G24" i="2"/>
  <c r="G29" i="2"/>
  <c r="G34" i="2"/>
  <c r="H51" i="1"/>
  <c r="G40" i="2"/>
  <c r="G46" i="2"/>
  <c r="H80" i="1"/>
  <c r="H82" i="1" s="1"/>
  <c r="H42" i="1"/>
  <c r="H69" i="1"/>
  <c r="H60" i="1"/>
  <c r="F54" i="2"/>
  <c r="C54" i="2"/>
  <c r="G63" i="2" l="1"/>
  <c r="G58" i="2"/>
  <c r="G62" i="2"/>
  <c r="G61" i="2"/>
  <c r="G60" i="2"/>
  <c r="G59" i="2"/>
  <c r="G64" i="2"/>
  <c r="H13" i="1"/>
  <c r="H16" i="1"/>
  <c r="H18" i="1"/>
  <c r="H15" i="1"/>
  <c r="D65" i="2"/>
  <c r="E21" i="1" s="1"/>
  <c r="H14" i="1"/>
  <c r="D19" i="1"/>
  <c r="H17" i="1"/>
  <c r="C65" i="2"/>
  <c r="E19" i="1"/>
  <c r="C19" i="1"/>
  <c r="F65" i="2"/>
  <c r="E65" i="2"/>
  <c r="F19" i="1"/>
  <c r="G19" i="1"/>
  <c r="G54" i="2"/>
  <c r="B65" i="2"/>
  <c r="B67" i="2" s="1"/>
  <c r="G65" i="2" l="1"/>
  <c r="G67" i="2" s="1"/>
  <c r="E23" i="1"/>
  <c r="E71" i="1" s="1"/>
  <c r="E84" i="1" s="1"/>
  <c r="E86" i="1" s="1"/>
  <c r="E88" i="1" s="1"/>
  <c r="D67" i="2"/>
  <c r="E67" i="2"/>
  <c r="F21" i="1"/>
  <c r="F23" i="1" s="1"/>
  <c r="F71" i="1" s="1"/>
  <c r="F84" i="1" s="1"/>
  <c r="F86" i="1" s="1"/>
  <c r="F88" i="1" s="1"/>
  <c r="C21" i="1"/>
  <c r="C67" i="2"/>
  <c r="D21" i="1"/>
  <c r="D23" i="1" s="1"/>
  <c r="D71" i="1" s="1"/>
  <c r="D84" i="1" s="1"/>
  <c r="D86" i="1" s="1"/>
  <c r="D88" i="1" s="1"/>
  <c r="F67" i="2"/>
  <c r="G21" i="1"/>
  <c r="G23" i="1" s="1"/>
  <c r="G71" i="1" s="1"/>
  <c r="G84" i="1" s="1"/>
  <c r="G86" i="1" s="1"/>
  <c r="G88" i="1" s="1"/>
  <c r="H19" i="1"/>
  <c r="H21" i="1" l="1"/>
  <c r="H23" i="1" s="1"/>
  <c r="H71" i="1" s="1"/>
  <c r="H84" i="1" s="1"/>
  <c r="H86" i="1" s="1"/>
  <c r="H88" i="1" s="1"/>
  <c r="C23" i="1"/>
  <c r="C71" i="1" s="1"/>
  <c r="C84" i="1" s="1"/>
  <c r="C86" i="1" s="1"/>
  <c r="C88" i="1" s="1"/>
</calcChain>
</file>

<file path=xl/sharedStrings.xml><?xml version="1.0" encoding="utf-8"?>
<sst xmlns="http://schemas.openxmlformats.org/spreadsheetml/2006/main" count="222" uniqueCount="110">
  <si>
    <t>Title:</t>
  </si>
  <si>
    <t>FY 2024</t>
  </si>
  <si>
    <t>FY 2025</t>
  </si>
  <si>
    <t>FY 2026</t>
  </si>
  <si>
    <t>FY 2027</t>
  </si>
  <si>
    <t>FY 2028</t>
  </si>
  <si>
    <t xml:space="preserve">Expense Classification </t>
  </si>
  <si>
    <t>Year 1</t>
  </si>
  <si>
    <t>Year 2</t>
  </si>
  <si>
    <t>Year 3</t>
  </si>
  <si>
    <t>Year 4</t>
  </si>
  <si>
    <t>Year 5</t>
  </si>
  <si>
    <t>Total</t>
  </si>
  <si>
    <t>Notes</t>
  </si>
  <si>
    <t>Personnel Expenses (Enter in Personnel Tab)</t>
  </si>
  <si>
    <t>Co-Adjutant Salaries</t>
  </si>
  <si>
    <t>Class 4 Wages of Labor (Hourly)</t>
  </si>
  <si>
    <t>Class 3 Employees (Contracted)</t>
  </si>
  <si>
    <t xml:space="preserve">Class 5 Rutgers Student Wages </t>
  </si>
  <si>
    <t>Post Doctoral Associates Salaries</t>
  </si>
  <si>
    <t xml:space="preserve">Graduate/Teaching Assistant </t>
  </si>
  <si>
    <t>Total Salaries &amp; Wages (Personnel Worksheet)</t>
  </si>
  <si>
    <t xml:space="preserve">Fringe Benefits </t>
  </si>
  <si>
    <t>Total Personnel Expense</t>
  </si>
  <si>
    <t>Non Personnel Expenses</t>
  </si>
  <si>
    <t>Scholarship &amp; Fellowship</t>
  </si>
  <si>
    <t>Additional lines can be added between rows 27 and 31</t>
  </si>
  <si>
    <t>Enter description</t>
  </si>
  <si>
    <t>Total Scholarship &amp; Fellowship</t>
  </si>
  <si>
    <t>Supplies &amp; Other</t>
  </si>
  <si>
    <t>Additional lines can be added between rows 36 and 40</t>
  </si>
  <si>
    <t>Total Supplies</t>
  </si>
  <si>
    <t>Professional Services</t>
  </si>
  <si>
    <t>Additional lines can be added between rows 45 and 49</t>
  </si>
  <si>
    <t>Total Professional Services</t>
  </si>
  <si>
    <t>Other Operating Expenses</t>
  </si>
  <si>
    <t>Additional lines can be added between rows 54 and 58</t>
  </si>
  <si>
    <t>Total Other Operating Expenses</t>
  </si>
  <si>
    <t xml:space="preserve">Travel </t>
  </si>
  <si>
    <t>Additional lines can be added between rows 63 and 67</t>
  </si>
  <si>
    <t>Total Travel</t>
  </si>
  <si>
    <t>Fringes Benefits ( Fringe, FICA &amp; Medicare)</t>
  </si>
  <si>
    <t>Current</t>
  </si>
  <si>
    <t>Estimated</t>
  </si>
  <si>
    <t>DIRECT COSTS</t>
  </si>
  <si>
    <t>Salary Regular Employees &amp; Faculty</t>
  </si>
  <si>
    <t>Additional lines can be added between rows 13 and 16</t>
  </si>
  <si>
    <t xml:space="preserve">       enter employee name</t>
  </si>
  <si>
    <t>Sub-Total</t>
  </si>
  <si>
    <t>Additional lines can be added between rows 20 and 22</t>
  </si>
  <si>
    <t>Additional lines can be added between rows 27 and 28</t>
  </si>
  <si>
    <t>Additional lines can be added between rows 32 and 33</t>
  </si>
  <si>
    <t>Class 5 Rutgers Student Employees</t>
  </si>
  <si>
    <t>Additional lines can be added between rows 37 and 39</t>
  </si>
  <si>
    <t xml:space="preserve">Postdoctoral Associates </t>
  </si>
  <si>
    <t>Additional lines can be added between rows 43 and 45</t>
  </si>
  <si>
    <t>Graduate/Teaching Assistant Salaries</t>
  </si>
  <si>
    <t>Additional lines can be added between rows 49 and 51</t>
  </si>
  <si>
    <t xml:space="preserve">   Total Salaries &amp; Wages </t>
  </si>
  <si>
    <t>Salaries - Regular Employees</t>
  </si>
  <si>
    <t>Class 4 Wages of Labor</t>
  </si>
  <si>
    <t>Class 3 Employees</t>
  </si>
  <si>
    <t xml:space="preserve">    Total Fringe Benefits</t>
  </si>
  <si>
    <t xml:space="preserve">   Total Salaries, Wages &amp; Fringes</t>
  </si>
  <si>
    <t>50080/50081</t>
  </si>
  <si>
    <t>Summer Salary/ Co-Adjutant Salaries</t>
  </si>
  <si>
    <t xml:space="preserve">Faculty(AY)/FTE Saff Salaries </t>
  </si>
  <si>
    <t>Rutgers, The State University of New Jersey</t>
  </si>
  <si>
    <t>Sponsored Programs Subcontractor Budget Template</t>
  </si>
  <si>
    <t>Subcontract Expense</t>
  </si>
  <si>
    <t>List Name of Subcontractor</t>
  </si>
  <si>
    <t>Subcontractor #1</t>
  </si>
  <si>
    <t>Subcontractor #2</t>
  </si>
  <si>
    <t>Subcontractor #3</t>
  </si>
  <si>
    <t>Subcontractor #4</t>
  </si>
  <si>
    <t>Subcontractor #5</t>
  </si>
  <si>
    <t>Subcontractor #6</t>
  </si>
  <si>
    <t>Subcontractor #7</t>
  </si>
  <si>
    <t>Subcontractor #8</t>
  </si>
  <si>
    <t>Subcontractor #9</t>
  </si>
  <si>
    <t>Subcontractor #10</t>
  </si>
  <si>
    <t>Subcontractor #11</t>
  </si>
  <si>
    <t>Subcontractor #12</t>
  </si>
  <si>
    <t>Subcontractor #13</t>
  </si>
  <si>
    <t>Subcontractor #14</t>
  </si>
  <si>
    <t>Subcontractor #15</t>
  </si>
  <si>
    <t>Subcontractor #16</t>
  </si>
  <si>
    <t>Subcontractor #17</t>
  </si>
  <si>
    <t>Subcontractor #18</t>
  </si>
  <si>
    <t>Subcontractor #19</t>
  </si>
  <si>
    <t>Subcontractor #20</t>
  </si>
  <si>
    <t xml:space="preserve">Total </t>
  </si>
  <si>
    <t>BELOW THIS LINE INTERNAL USE ONLY</t>
  </si>
  <si>
    <t>First $25,000 of Subcontract Expense</t>
  </si>
  <si>
    <t>Total First Expense &lt;$25K</t>
  </si>
  <si>
    <t>Subcontract Expense over $25,000</t>
  </si>
  <si>
    <t>Total Expense Over &gt;$25K</t>
  </si>
  <si>
    <t>PI:</t>
  </si>
  <si>
    <t>Sponsored Programs Budget Template</t>
  </si>
  <si>
    <t>Spon:</t>
  </si>
  <si>
    <t>TO</t>
  </si>
  <si>
    <t>Project Period: FROM</t>
  </si>
  <si>
    <t>First $25000 of Subaward Expense</t>
  </si>
  <si>
    <t>Total MTDC (Sum of A to F)</t>
  </si>
  <si>
    <t>Total Other Non-MTDC</t>
  </si>
  <si>
    <t>Facilities &amp; Administrative Costs</t>
  </si>
  <si>
    <t>TOTAL PROJECT COSTS</t>
  </si>
  <si>
    <t>Total MTDC</t>
  </si>
  <si>
    <t>Other Non-MTDC</t>
  </si>
  <si>
    <t>Additional lines can be added between rows 74 and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</si>
</sst>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0_);\(0\)"/>
    <numFmt numFmtId="166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name val="Arial"/>
      <family val="2"/>
    </font>
    <font>
      <b/>
      <u/>
      <sz val="10"/>
      <color indexed="8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u/>
      <sz val="10"/>
      <name val="Geneva"/>
      <family val="2"/>
    </font>
    <font>
      <b/>
      <sz val="9"/>
      <name val="Arial"/>
      <family val="2"/>
    </font>
    <font>
      <sz val="10"/>
      <name val="Geneva"/>
      <family val="2"/>
    </font>
    <font>
      <sz val="10"/>
      <color indexed="12"/>
      <name val="Geneva"/>
      <family val="2"/>
    </font>
    <font>
      <b/>
      <sz val="10"/>
      <name val="Geneva"/>
      <family val="2"/>
    </font>
    <font>
      <b/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0"/>
      <color theme="5" tint="-0.249977111117893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4" fillId="0" borderId="0" xfId="0" applyFont="1" applyAlignment="1" applyProtection="1">
      <alignment horizontal="left"/>
      <protection locked="0"/>
    </xf>
    <xf numFmtId="17" fontId="4" fillId="0" borderId="0" xfId="0" applyNumberFormat="1" applyFont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3" borderId="2" xfId="0" applyFont="1" applyFill="1" applyBorder="1" applyProtection="1">
      <protection locked="0"/>
    </xf>
    <xf numFmtId="3" fontId="9" fillId="3" borderId="2" xfId="0" applyNumberFormat="1" applyFont="1" applyFill="1" applyBorder="1"/>
    <xf numFmtId="3" fontId="10" fillId="3" borderId="2" xfId="0" applyNumberFormat="1" applyFont="1" applyFill="1" applyBorder="1"/>
    <xf numFmtId="3" fontId="3" fillId="0" borderId="0" xfId="0" applyNumberFormat="1" applyFont="1"/>
    <xf numFmtId="0" fontId="11" fillId="4" borderId="2" xfId="0" applyFont="1" applyFill="1" applyBorder="1" applyProtection="1">
      <protection locked="0"/>
    </xf>
    <xf numFmtId="3" fontId="9" fillId="4" borderId="2" xfId="0" applyNumberFormat="1" applyFont="1" applyFill="1" applyBorder="1"/>
    <xf numFmtId="3" fontId="3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1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10" fontId="4" fillId="0" borderId="5" xfId="0" applyNumberFormat="1" applyFont="1" applyBorder="1"/>
    <xf numFmtId="0" fontId="5" fillId="0" borderId="0" xfId="0" applyFont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4" borderId="0" xfId="0" applyFont="1" applyFill="1" applyAlignment="1" applyProtection="1">
      <alignment horizontal="left"/>
      <protection locked="0"/>
    </xf>
    <xf numFmtId="3" fontId="10" fillId="4" borderId="2" xfId="0" applyNumberFormat="1" applyFont="1" applyFill="1" applyBorder="1"/>
    <xf numFmtId="0" fontId="17" fillId="6" borderId="0" xfId="0" applyFont="1" applyFill="1" applyAlignment="1" applyProtection="1">
      <alignment horizontal="left"/>
      <protection locked="0"/>
    </xf>
    <xf numFmtId="3" fontId="10" fillId="6" borderId="0" xfId="0" applyNumberFormat="1" applyFont="1" applyFill="1" applyProtection="1">
      <protection locked="0"/>
    </xf>
    <xf numFmtId="0" fontId="3" fillId="6" borderId="0" xfId="0" applyFont="1" applyFill="1" applyProtection="1">
      <protection locked="0"/>
    </xf>
    <xf numFmtId="3" fontId="10" fillId="6" borderId="0" xfId="0" applyNumberFormat="1" applyFont="1" applyFill="1"/>
    <xf numFmtId="0" fontId="9" fillId="6" borderId="0" xfId="0" applyFont="1" applyFill="1" applyProtection="1">
      <protection locked="0"/>
    </xf>
    <xf numFmtId="0" fontId="10" fillId="6" borderId="0" xfId="0" applyFont="1" applyFill="1" applyProtection="1">
      <protection locked="0"/>
    </xf>
    <xf numFmtId="0" fontId="8" fillId="6" borderId="0" xfId="0" applyFont="1" applyFill="1" applyProtection="1">
      <protection locked="0"/>
    </xf>
    <xf numFmtId="3" fontId="10" fillId="6" borderId="2" xfId="0" applyNumberFormat="1" applyFont="1" applyFill="1" applyBorder="1"/>
    <xf numFmtId="3" fontId="9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3" fontId="9" fillId="0" borderId="3" xfId="0" applyNumberFormat="1" applyFont="1" applyBorder="1" applyProtection="1">
      <protection locked="0"/>
    </xf>
    <xf numFmtId="3" fontId="10" fillId="0" borderId="3" xfId="0" applyNumberFormat="1" applyFont="1" applyBorder="1" applyProtection="1">
      <protection locked="0"/>
    </xf>
    <xf numFmtId="3" fontId="10" fillId="0" borderId="0" xfId="0" applyNumberFormat="1" applyFont="1"/>
    <xf numFmtId="3" fontId="10" fillId="4" borderId="4" xfId="0" applyNumberFormat="1" applyFont="1" applyFill="1" applyBorder="1"/>
    <xf numFmtId="0" fontId="18" fillId="0" borderId="0" xfId="0" applyFont="1" applyAlignment="1">
      <alignment horizontal="left"/>
    </xf>
    <xf numFmtId="0" fontId="18" fillId="0" borderId="0" xfId="0" applyFont="1"/>
    <xf numFmtId="0" fontId="16" fillId="0" borderId="0" xfId="0" applyFont="1"/>
    <xf numFmtId="0" fontId="20" fillId="0" borderId="0" xfId="0" applyFont="1"/>
    <xf numFmtId="0" fontId="21" fillId="0" borderId="6" xfId="0" applyFont="1" applyBorder="1" applyAlignment="1">
      <alignment horizontal="center"/>
    </xf>
    <xf numFmtId="0" fontId="22" fillId="0" borderId="0" xfId="0" applyFont="1"/>
    <xf numFmtId="0" fontId="23" fillId="0" borderId="0" xfId="0" applyFont="1" applyProtection="1">
      <protection locked="0"/>
    </xf>
    <xf numFmtId="0" fontId="0" fillId="0" borderId="0" xfId="0" applyProtection="1">
      <protection locked="0"/>
    </xf>
    <xf numFmtId="0" fontId="24" fillId="3" borderId="0" xfId="0" applyFont="1" applyFill="1" applyAlignment="1">
      <alignment horizontal="right"/>
    </xf>
    <xf numFmtId="0" fontId="0" fillId="3" borderId="0" xfId="0" applyFill="1"/>
    <xf numFmtId="0" fontId="0" fillId="0" borderId="7" xfId="0" applyBorder="1"/>
    <xf numFmtId="0" fontId="24" fillId="0" borderId="7" xfId="0" applyFont="1" applyBorder="1"/>
    <xf numFmtId="0" fontId="24" fillId="3" borderId="0" xfId="0" applyFont="1" applyFill="1" applyAlignment="1">
      <alignment horizontal="left"/>
    </xf>
    <xf numFmtId="0" fontId="25" fillId="0" borderId="0" xfId="0" applyFont="1"/>
    <xf numFmtId="37" fontId="0" fillId="0" borderId="0" xfId="0" applyNumberFormat="1"/>
    <xf numFmtId="0" fontId="24" fillId="3" borderId="0" xfId="0" applyFont="1" applyFill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2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center"/>
    </xf>
    <xf numFmtId="0" fontId="10" fillId="2" borderId="0" xfId="0" applyFont="1" applyFill="1"/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4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9" fillId="2" borderId="6" xfId="0" applyNumberFormat="1" applyFont="1" applyFill="1" applyBorder="1" applyAlignment="1">
      <alignment horizontal="center"/>
    </xf>
    <xf numFmtId="0" fontId="0" fillId="2" borderId="6" xfId="0" applyFill="1" applyBorder="1"/>
    <xf numFmtId="3" fontId="9" fillId="0" borderId="3" xfId="0" applyNumberFormat="1" applyFont="1" applyBorder="1"/>
    <xf numFmtId="3" fontId="10" fillId="0" borderId="3" xfId="0" applyNumberFormat="1" applyFont="1" applyBorder="1"/>
    <xf numFmtId="0" fontId="28" fillId="3" borderId="0" xfId="0" applyFont="1" applyFill="1"/>
    <xf numFmtId="0" fontId="29" fillId="0" borderId="0" xfId="0" applyFont="1" applyAlignment="1" applyProtection="1">
      <alignment horizontal="left"/>
      <protection locked="0"/>
    </xf>
    <xf numFmtId="3" fontId="29" fillId="0" borderId="0" xfId="0" applyNumberFormat="1" applyFont="1" applyProtection="1">
      <protection locked="0"/>
    </xf>
    <xf numFmtId="0" fontId="6" fillId="4" borderId="0" xfId="0" applyFont="1" applyFill="1"/>
    <xf numFmtId="0" fontId="9" fillId="0" borderId="0" xfId="0" applyFont="1"/>
    <xf numFmtId="0" fontId="10" fillId="0" borderId="0" xfId="0" applyFont="1"/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8" fillId="5" borderId="0" xfId="0" applyFont="1" applyFill="1"/>
    <xf numFmtId="0" fontId="10" fillId="5" borderId="4" xfId="0" applyFont="1" applyFill="1" applyBorder="1"/>
    <xf numFmtId="0" fontId="10" fillId="4" borderId="0" xfId="0" applyFont="1" applyFill="1"/>
    <xf numFmtId="0" fontId="10" fillId="6" borderId="0" xfId="0" applyFont="1" applyFill="1"/>
    <xf numFmtId="3" fontId="9" fillId="4" borderId="0" xfId="0" applyNumberFormat="1" applyFont="1" applyFill="1"/>
    <xf numFmtId="9" fontId="11" fillId="6" borderId="0" xfId="0" applyNumberFormat="1" applyFont="1" applyFill="1" applyProtection="1">
      <protection locked="0"/>
    </xf>
    <xf numFmtId="166" fontId="10" fillId="6" borderId="0" xfId="1" applyNumberFormat="1" applyFont="1" applyFill="1" applyBorder="1"/>
    <xf numFmtId="166" fontId="10" fillId="5" borderId="4" xfId="0" applyNumberFormat="1" applyFont="1" applyFill="1" applyBorder="1"/>
    <xf numFmtId="0" fontId="6" fillId="7" borderId="2" xfId="0" applyFont="1" applyFill="1" applyBorder="1" applyProtection="1">
      <protection locked="0"/>
    </xf>
    <xf numFmtId="0" fontId="21" fillId="7" borderId="8" xfId="0" applyFont="1" applyFill="1" applyBorder="1"/>
    <xf numFmtId="3" fontId="9" fillId="7" borderId="8" xfId="0" applyNumberFormat="1" applyFont="1" applyFill="1" applyBorder="1"/>
    <xf numFmtId="37" fontId="23" fillId="0" borderId="0" xfId="1" applyNumberFormat="1" applyFont="1" applyProtection="1">
      <protection locked="0"/>
    </xf>
    <xf numFmtId="37" fontId="0" fillId="0" borderId="0" xfId="1" applyNumberFormat="1" applyFont="1"/>
    <xf numFmtId="37" fontId="0" fillId="3" borderId="2" xfId="1" applyNumberFormat="1" applyFont="1" applyFill="1" applyBorder="1"/>
    <xf numFmtId="37" fontId="0" fillId="0" borderId="0" xfId="1" applyNumberFormat="1" applyFont="1" applyProtection="1">
      <protection locked="0"/>
    </xf>
    <xf numFmtId="37" fontId="0" fillId="0" borderId="7" xfId="1" applyNumberFormat="1" applyFont="1" applyBorder="1"/>
    <xf numFmtId="37" fontId="21" fillId="0" borderId="6" xfId="1" applyNumberFormat="1" applyFont="1" applyBorder="1" applyAlignment="1">
      <alignment horizontal="center"/>
    </xf>
    <xf numFmtId="37" fontId="22" fillId="0" borderId="0" xfId="1" applyNumberFormat="1" applyFont="1"/>
    <xf numFmtId="0" fontId="8" fillId="2" borderId="0" xfId="0" applyFont="1" applyFill="1" applyAlignment="1">
      <alignment horizontal="right"/>
    </xf>
    <xf numFmtId="0" fontId="15" fillId="3" borderId="5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96"/>
  <sheetViews>
    <sheetView workbookViewId="0">
      <selection activeCell="C32" sqref="C32"/>
    </sheetView>
  </sheetViews>
  <sheetFormatPr defaultColWidth="8.7109375" defaultRowHeight="12.75"/>
  <cols>
    <col min="1" max="1" width="24" style="3" customWidth="1"/>
    <col min="2" max="2" width="42.7109375" style="3" customWidth="1"/>
    <col min="3" max="8" width="15.5703125" style="3" customWidth="1"/>
    <col min="9" max="9" width="62.140625" style="3" customWidth="1"/>
    <col min="10" max="16384" width="8.7109375" style="4"/>
  </cols>
  <sheetData>
    <row r="1" spans="1:9" s="1" customFormat="1" ht="15.75">
      <c r="A1" s="75" t="s">
        <v>67</v>
      </c>
      <c r="B1" s="16"/>
      <c r="C1" s="76" t="s">
        <v>98</v>
      </c>
      <c r="D1" s="16"/>
      <c r="E1" s="16"/>
      <c r="F1" s="76"/>
      <c r="G1" s="66"/>
      <c r="H1" s="66"/>
      <c r="I1" s="66"/>
    </row>
    <row r="2" spans="1:9">
      <c r="A2" s="2"/>
      <c r="B2" s="2"/>
    </row>
    <row r="3" spans="1:9" ht="14.1" customHeight="1">
      <c r="A3" s="78" t="s">
        <v>0</v>
      </c>
      <c r="B3" s="79"/>
      <c r="C3" s="119" t="s">
        <v>101</v>
      </c>
      <c r="D3" s="119"/>
      <c r="E3" s="80"/>
      <c r="F3" s="81" t="s">
        <v>100</v>
      </c>
      <c r="G3" s="82"/>
      <c r="H3" s="7"/>
    </row>
    <row r="4" spans="1:9" ht="14.1" customHeight="1">
      <c r="A4" s="78" t="s">
        <v>97</v>
      </c>
      <c r="B4" s="79"/>
      <c r="C4" s="7"/>
      <c r="D4" s="7"/>
      <c r="E4" s="7"/>
      <c r="F4" s="7"/>
      <c r="G4" s="7"/>
      <c r="H4" s="7"/>
    </row>
    <row r="5" spans="1:9" ht="14.1" customHeight="1">
      <c r="A5" s="78" t="s">
        <v>99</v>
      </c>
      <c r="B5" s="79"/>
      <c r="C5" s="7"/>
      <c r="D5" s="7"/>
      <c r="E5" s="7"/>
      <c r="F5" s="7"/>
      <c r="G5" s="7"/>
      <c r="H5" s="7"/>
    </row>
    <row r="6" spans="1:9" ht="14.1" customHeight="1">
      <c r="A6" s="77"/>
      <c r="B6" s="6"/>
    </row>
    <row r="7" spans="1:9" ht="14.1" customHeight="1"/>
    <row r="8" spans="1:9" ht="14.1" customHeight="1">
      <c r="A8" s="5"/>
    </row>
    <row r="9" spans="1:9" ht="14.1" customHeight="1">
      <c r="A9" s="7"/>
      <c r="B9" s="7"/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7"/>
    </row>
    <row r="10" spans="1:9" ht="14.1" customHeight="1">
      <c r="A10" s="9" t="s">
        <v>6</v>
      </c>
      <c r="B10" s="10"/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2" t="s">
        <v>13</v>
      </c>
    </row>
    <row r="11" spans="1:9" ht="14.1" customHeight="1">
      <c r="A11" s="13" t="s">
        <v>14</v>
      </c>
      <c r="B11" s="13"/>
      <c r="C11" s="14"/>
      <c r="D11" s="14"/>
      <c r="E11" s="14"/>
      <c r="F11" s="14"/>
      <c r="G11" s="14"/>
      <c r="H11" s="14"/>
      <c r="I11" s="14"/>
    </row>
    <row r="12" spans="1:9" ht="14.1" customHeight="1">
      <c r="A12" s="53">
        <v>50010</v>
      </c>
      <c r="B12" s="3" t="str">
        <f>Personnel!A3</f>
        <v xml:space="preserve">Faculty(AY)/FTE Saff Salaries </v>
      </c>
      <c r="C12" s="52">
        <f>Personnel!B18</f>
        <v>0</v>
      </c>
      <c r="D12" s="52">
        <f>Personnel!C18</f>
        <v>0</v>
      </c>
      <c r="E12" s="52">
        <f>Personnel!D18</f>
        <v>0</v>
      </c>
      <c r="F12" s="52">
        <f>Personnel!E18</f>
        <v>0</v>
      </c>
      <c r="G12" s="52">
        <f>Personnel!F18</f>
        <v>0</v>
      </c>
      <c r="H12" s="57">
        <f>SUM(C12:G12)</f>
        <v>0</v>
      </c>
    </row>
    <row r="13" spans="1:9" ht="14.1" customHeight="1">
      <c r="A13" s="53" t="s">
        <v>64</v>
      </c>
      <c r="B13" s="15" t="str">
        <f>Personnel!A4</f>
        <v>Summer Salary/ Co-Adjutant Salaries</v>
      </c>
      <c r="C13" s="52">
        <f>Personnel!B24</f>
        <v>0</v>
      </c>
      <c r="D13" s="52">
        <f>Personnel!C24</f>
        <v>0</v>
      </c>
      <c r="E13" s="52">
        <f>Personnel!D24</f>
        <v>0</v>
      </c>
      <c r="F13" s="52">
        <f>Personnel!E24</f>
        <v>0</v>
      </c>
      <c r="G13" s="52">
        <f>Personnel!F24</f>
        <v>0</v>
      </c>
      <c r="H13" s="57">
        <f t="shared" ref="H13:H19" si="0">SUM(C13:G13)</f>
        <v>0</v>
      </c>
    </row>
    <row r="14" spans="1:9" ht="14.1" customHeight="1">
      <c r="A14" s="53">
        <v>50120</v>
      </c>
      <c r="B14" s="16" t="s">
        <v>16</v>
      </c>
      <c r="C14" s="52">
        <f>Personnel!B29</f>
        <v>0</v>
      </c>
      <c r="D14" s="52">
        <f>Personnel!C29</f>
        <v>0</v>
      </c>
      <c r="E14" s="52">
        <f>Personnel!D29</f>
        <v>0</v>
      </c>
      <c r="F14" s="52">
        <f>Personnel!E29</f>
        <v>0</v>
      </c>
      <c r="G14" s="52">
        <f>Personnel!F29</f>
        <v>0</v>
      </c>
      <c r="H14" s="57">
        <f t="shared" si="0"/>
        <v>0</v>
      </c>
    </row>
    <row r="15" spans="1:9" ht="14.1" customHeight="1">
      <c r="A15" s="53">
        <v>50100</v>
      </c>
      <c r="B15" s="3" t="s">
        <v>17</v>
      </c>
      <c r="C15" s="52">
        <f>Personnel!B34</f>
        <v>0</v>
      </c>
      <c r="D15" s="52">
        <f>Personnel!C34</f>
        <v>0</v>
      </c>
      <c r="E15" s="52">
        <f>Personnel!D34</f>
        <v>0</v>
      </c>
      <c r="F15" s="52">
        <f>Personnel!E34</f>
        <v>0</v>
      </c>
      <c r="G15" s="52">
        <f>Personnel!F34</f>
        <v>0</v>
      </c>
      <c r="H15" s="57">
        <f t="shared" si="0"/>
        <v>0</v>
      </c>
    </row>
    <row r="16" spans="1:9" ht="14.1" customHeight="1">
      <c r="A16" s="53">
        <v>50090</v>
      </c>
      <c r="B16" s="16" t="s">
        <v>18</v>
      </c>
      <c r="C16" s="52">
        <f>Personnel!B40</f>
        <v>0</v>
      </c>
      <c r="D16" s="52">
        <f>Personnel!C40</f>
        <v>0</v>
      </c>
      <c r="E16" s="52">
        <f>Personnel!D40</f>
        <v>0</v>
      </c>
      <c r="F16" s="52">
        <f>Personnel!E40</f>
        <v>0</v>
      </c>
      <c r="G16" s="52">
        <f>Personnel!F40</f>
        <v>0</v>
      </c>
      <c r="H16" s="57">
        <f t="shared" si="0"/>
        <v>0</v>
      </c>
    </row>
    <row r="17" spans="1:9" ht="14.1" customHeight="1">
      <c r="A17" s="53">
        <v>50060</v>
      </c>
      <c r="B17" s="3" t="s">
        <v>19</v>
      </c>
      <c r="C17" s="52">
        <f>Personnel!B46</f>
        <v>0</v>
      </c>
      <c r="D17" s="52">
        <f>Personnel!C46</f>
        <v>0</v>
      </c>
      <c r="E17" s="52">
        <f>Personnel!D46</f>
        <v>0</v>
      </c>
      <c r="F17" s="52">
        <f>Personnel!E46</f>
        <v>0</v>
      </c>
      <c r="G17" s="52">
        <f>Personnel!F46</f>
        <v>0</v>
      </c>
      <c r="H17" s="57">
        <f t="shared" si="0"/>
        <v>0</v>
      </c>
    </row>
    <row r="18" spans="1:9" ht="14.1" customHeight="1">
      <c r="A18" s="53">
        <v>50050</v>
      </c>
      <c r="B18" s="3" t="s">
        <v>20</v>
      </c>
      <c r="C18" s="52">
        <f>Personnel!B52</f>
        <v>0</v>
      </c>
      <c r="D18" s="52">
        <f>Personnel!C52</f>
        <v>0</v>
      </c>
      <c r="E18" s="52">
        <f>Personnel!D52</f>
        <v>0</v>
      </c>
      <c r="F18" s="52">
        <f>Personnel!E52</f>
        <v>0</v>
      </c>
      <c r="G18" s="52">
        <f>Personnel!F52</f>
        <v>0</v>
      </c>
      <c r="H18" s="57">
        <f t="shared" si="0"/>
        <v>0</v>
      </c>
    </row>
    <row r="19" spans="1:9" ht="14.1" customHeight="1">
      <c r="B19" s="17" t="s">
        <v>21</v>
      </c>
      <c r="C19" s="18">
        <f>SUM(C12:C18)</f>
        <v>0</v>
      </c>
      <c r="D19" s="18">
        <f>SUM(D12:D18)</f>
        <v>0</v>
      </c>
      <c r="E19" s="18">
        <f>SUM(E12:E18)</f>
        <v>0</v>
      </c>
      <c r="F19" s="18">
        <f>SUM(F12:F18)</f>
        <v>0</v>
      </c>
      <c r="G19" s="18">
        <f>SUM(G12:G18)</f>
        <v>0</v>
      </c>
      <c r="H19" s="19">
        <f t="shared" si="0"/>
        <v>0</v>
      </c>
    </row>
    <row r="20" spans="1:9" ht="14.1" customHeight="1">
      <c r="C20" s="20"/>
      <c r="D20" s="20"/>
      <c r="E20" s="20"/>
      <c r="F20" s="20"/>
      <c r="G20" s="20"/>
      <c r="H20" s="20"/>
    </row>
    <row r="21" spans="1:9" ht="14.1" customHeight="1">
      <c r="B21" s="17" t="s">
        <v>22</v>
      </c>
      <c r="C21" s="18">
        <f>Personnel!B65</f>
        <v>0</v>
      </c>
      <c r="D21" s="18">
        <f>Personnel!C65</f>
        <v>0</v>
      </c>
      <c r="E21" s="18">
        <f>Personnel!D65</f>
        <v>0</v>
      </c>
      <c r="F21" s="18">
        <f>Personnel!E65</f>
        <v>0</v>
      </c>
      <c r="G21" s="18">
        <f>Personnel!F65</f>
        <v>0</v>
      </c>
      <c r="H21" s="19">
        <f>SUM(C21:G21)</f>
        <v>0</v>
      </c>
    </row>
    <row r="22" spans="1:9" ht="14.1" customHeight="1">
      <c r="C22" s="20"/>
      <c r="D22" s="20"/>
      <c r="E22" s="20"/>
      <c r="F22" s="20"/>
      <c r="G22" s="20"/>
      <c r="H22" s="20"/>
    </row>
    <row r="23" spans="1:9" ht="14.1" customHeight="1">
      <c r="A23" s="21" t="s">
        <v>23</v>
      </c>
      <c r="B23" s="21"/>
      <c r="C23" s="22">
        <f>C19+C21</f>
        <v>0</v>
      </c>
      <c r="D23" s="22">
        <f t="shared" ref="D23:H23" si="1">D19+D21</f>
        <v>0</v>
      </c>
      <c r="E23" s="22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</row>
    <row r="24" spans="1:9" ht="14.1" customHeight="1">
      <c r="C24" s="23"/>
      <c r="D24" s="23"/>
      <c r="E24" s="23"/>
      <c r="F24" s="23"/>
      <c r="G24" s="23"/>
      <c r="H24" s="23"/>
    </row>
    <row r="25" spans="1:9" ht="14.1" customHeight="1">
      <c r="A25" s="24" t="s">
        <v>24</v>
      </c>
      <c r="B25" s="25"/>
      <c r="C25" s="23"/>
      <c r="D25" s="23"/>
      <c r="E25" s="23"/>
      <c r="F25" s="23"/>
      <c r="G25" s="23"/>
      <c r="H25" s="23"/>
    </row>
    <row r="26" spans="1:9" ht="14.1" customHeight="1">
      <c r="A26" s="26" t="s">
        <v>25</v>
      </c>
      <c r="C26" s="23"/>
      <c r="D26" s="23"/>
      <c r="E26" s="23"/>
      <c r="F26" s="23"/>
      <c r="G26" s="23"/>
      <c r="H26" s="23"/>
      <c r="I26" s="3" t="s">
        <v>26</v>
      </c>
    </row>
    <row r="27" spans="1:9" ht="14.1" customHeight="1">
      <c r="B27" s="5" t="s">
        <v>27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8">
        <f>SUM(C27:G27)</f>
        <v>0</v>
      </c>
    </row>
    <row r="28" spans="1:9" ht="14.1" customHeight="1">
      <c r="B28" s="5" t="s">
        <v>27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8">
        <f t="shared" ref="H28:H32" si="2">SUM(C28:G28)</f>
        <v>0</v>
      </c>
    </row>
    <row r="29" spans="1:9" ht="14.1" customHeight="1">
      <c r="B29" s="5" t="s">
        <v>27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8">
        <f t="shared" si="2"/>
        <v>0</v>
      </c>
    </row>
    <row r="30" spans="1:9" ht="14.1" customHeight="1">
      <c r="B30" s="5" t="s">
        <v>27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8">
        <f t="shared" si="2"/>
        <v>0</v>
      </c>
    </row>
    <row r="31" spans="1:9" ht="14.1" customHeight="1">
      <c r="B31" s="5" t="s">
        <v>27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8">
        <f t="shared" si="2"/>
        <v>0</v>
      </c>
    </row>
    <row r="32" spans="1:9" ht="14.1" customHeight="1">
      <c r="B32" s="5" t="s">
        <v>27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8">
        <f t="shared" si="2"/>
        <v>0</v>
      </c>
    </row>
    <row r="33" spans="1:9" ht="14.1" customHeight="1">
      <c r="B33" s="17" t="s">
        <v>28</v>
      </c>
      <c r="C33" s="18">
        <f t="shared" ref="C33:G33" si="3">SUM(C27:C32)</f>
        <v>0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  <c r="H33" s="19">
        <f>SUM(H27:H32)</f>
        <v>0</v>
      </c>
    </row>
    <row r="34" spans="1:9" ht="14.1" customHeight="1">
      <c r="A34" s="29"/>
      <c r="C34" s="23"/>
      <c r="D34" s="23"/>
      <c r="E34" s="23"/>
      <c r="F34" s="23"/>
      <c r="G34" s="23"/>
      <c r="H34" s="23"/>
    </row>
    <row r="35" spans="1:9" ht="14.1" customHeight="1">
      <c r="A35" s="26" t="s">
        <v>29</v>
      </c>
      <c r="B35" s="30"/>
      <c r="C35" s="23"/>
      <c r="D35" s="23"/>
      <c r="E35" s="23"/>
      <c r="F35" s="23"/>
      <c r="G35" s="23"/>
      <c r="H35" s="23"/>
      <c r="I35" s="3" t="s">
        <v>30</v>
      </c>
    </row>
    <row r="36" spans="1:9" ht="14.1" customHeight="1">
      <c r="B36" s="5" t="s">
        <v>27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8">
        <f t="shared" ref="H36:H41" si="4">SUM(C36:G36)</f>
        <v>0</v>
      </c>
    </row>
    <row r="37" spans="1:9" ht="14.1" customHeight="1">
      <c r="A37" s="15"/>
      <c r="B37" s="5" t="s">
        <v>27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8">
        <f t="shared" si="4"/>
        <v>0</v>
      </c>
    </row>
    <row r="38" spans="1:9" ht="14.1" customHeight="1">
      <c r="A38" s="15"/>
      <c r="B38" s="5" t="s">
        <v>27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8">
        <f t="shared" si="4"/>
        <v>0</v>
      </c>
    </row>
    <row r="39" spans="1:9" ht="14.1" customHeight="1">
      <c r="A39" s="15"/>
      <c r="B39" s="5" t="s">
        <v>27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8">
        <f t="shared" si="4"/>
        <v>0</v>
      </c>
    </row>
    <row r="40" spans="1:9" ht="14.1" customHeight="1">
      <c r="A40" s="15"/>
      <c r="B40" s="5" t="s">
        <v>27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8">
        <f t="shared" si="4"/>
        <v>0</v>
      </c>
    </row>
    <row r="41" spans="1:9" ht="14.1" customHeight="1">
      <c r="A41" s="15"/>
      <c r="B41" s="5" t="s">
        <v>27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8">
        <f t="shared" si="4"/>
        <v>0</v>
      </c>
    </row>
    <row r="42" spans="1:9" ht="14.1" customHeight="1">
      <c r="B42" s="17" t="s">
        <v>31</v>
      </c>
      <c r="C42" s="18">
        <f t="shared" ref="C42:H42" si="5">SUM(C36:C41)</f>
        <v>0</v>
      </c>
      <c r="D42" s="18">
        <f t="shared" si="5"/>
        <v>0</v>
      </c>
      <c r="E42" s="18">
        <f t="shared" si="5"/>
        <v>0</v>
      </c>
      <c r="F42" s="18">
        <f t="shared" si="5"/>
        <v>0</v>
      </c>
      <c r="G42" s="18">
        <f t="shared" si="5"/>
        <v>0</v>
      </c>
      <c r="H42" s="19">
        <f t="shared" si="5"/>
        <v>0</v>
      </c>
    </row>
    <row r="43" spans="1:9" ht="14.1" customHeight="1">
      <c r="B43" s="26"/>
      <c r="C43" s="31"/>
      <c r="D43" s="31"/>
      <c r="E43" s="31"/>
      <c r="F43" s="31"/>
      <c r="G43" s="31"/>
      <c r="H43" s="31"/>
    </row>
    <row r="44" spans="1:9" ht="14.1" customHeight="1">
      <c r="A44" s="26" t="s">
        <v>32</v>
      </c>
      <c r="B44" s="30"/>
      <c r="C44" s="23"/>
      <c r="D44" s="23"/>
      <c r="E44" s="23"/>
      <c r="F44" s="23"/>
      <c r="G44" s="23"/>
      <c r="H44" s="23"/>
      <c r="I44" s="3" t="s">
        <v>33</v>
      </c>
    </row>
    <row r="45" spans="1:9" ht="14.1" customHeight="1">
      <c r="B45" s="5" t="s">
        <v>27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8">
        <f t="shared" ref="H45:H59" si="6">SUM(C45:G45)</f>
        <v>0</v>
      </c>
    </row>
    <row r="46" spans="1:9" ht="14.1" customHeight="1">
      <c r="A46" s="15"/>
      <c r="B46" s="5" t="s">
        <v>27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8">
        <f t="shared" si="6"/>
        <v>0</v>
      </c>
    </row>
    <row r="47" spans="1:9" ht="14.1" customHeight="1">
      <c r="A47" s="15"/>
      <c r="B47" s="5" t="s">
        <v>27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8">
        <f t="shared" si="6"/>
        <v>0</v>
      </c>
    </row>
    <row r="48" spans="1:9" ht="14.1" customHeight="1">
      <c r="A48" s="15"/>
      <c r="B48" s="5" t="s">
        <v>27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8">
        <f t="shared" si="6"/>
        <v>0</v>
      </c>
    </row>
    <row r="49" spans="1:9" ht="14.1" customHeight="1">
      <c r="A49" s="15"/>
      <c r="B49" s="5" t="s">
        <v>27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8">
        <f t="shared" si="6"/>
        <v>0</v>
      </c>
    </row>
    <row r="50" spans="1:9" ht="14.1" customHeight="1">
      <c r="A50" s="15"/>
      <c r="B50" s="94" t="s">
        <v>102</v>
      </c>
      <c r="C50" s="95">
        <f>Subaward!D60</f>
        <v>0</v>
      </c>
      <c r="D50" s="95">
        <f>Subaward!E60</f>
        <v>0</v>
      </c>
      <c r="E50" s="95">
        <f>Subaward!F60</f>
        <v>0</v>
      </c>
      <c r="F50" s="95">
        <f>Subaward!G60</f>
        <v>0</v>
      </c>
      <c r="G50" s="95">
        <f>Subaward!H60</f>
        <v>0</v>
      </c>
      <c r="H50" s="28">
        <f t="shared" si="6"/>
        <v>0</v>
      </c>
    </row>
    <row r="51" spans="1:9" ht="14.1" customHeight="1">
      <c r="A51" s="15"/>
      <c r="B51" s="17" t="s">
        <v>34</v>
      </c>
      <c r="C51" s="18">
        <f t="shared" ref="C51:H51" si="7">SUM(C45:C50)</f>
        <v>0</v>
      </c>
      <c r="D51" s="18">
        <f t="shared" si="7"/>
        <v>0</v>
      </c>
      <c r="E51" s="18">
        <f t="shared" si="7"/>
        <v>0</v>
      </c>
      <c r="F51" s="18">
        <f t="shared" si="7"/>
        <v>0</v>
      </c>
      <c r="G51" s="18">
        <f t="shared" si="7"/>
        <v>0</v>
      </c>
      <c r="H51" s="19">
        <f t="shared" si="7"/>
        <v>0</v>
      </c>
    </row>
    <row r="52" spans="1:9" ht="14.1" customHeight="1">
      <c r="A52" s="15"/>
      <c r="B52" s="26"/>
      <c r="C52" s="31"/>
      <c r="D52" s="31"/>
      <c r="E52" s="31"/>
      <c r="F52" s="31"/>
      <c r="G52" s="31"/>
      <c r="H52" s="31"/>
    </row>
    <row r="53" spans="1:9" ht="14.1" customHeight="1">
      <c r="A53" s="26" t="s">
        <v>35</v>
      </c>
      <c r="B53" s="26"/>
      <c r="C53" s="31"/>
      <c r="D53" s="31"/>
      <c r="E53" s="31"/>
      <c r="F53" s="31"/>
      <c r="G53" s="31"/>
      <c r="H53" s="31"/>
      <c r="I53" s="3" t="s">
        <v>36</v>
      </c>
    </row>
    <row r="54" spans="1:9" ht="14.1" customHeight="1">
      <c r="A54" s="15"/>
      <c r="B54" s="5" t="s">
        <v>27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8">
        <f t="shared" si="6"/>
        <v>0</v>
      </c>
    </row>
    <row r="55" spans="1:9" ht="14.1" customHeight="1">
      <c r="A55" s="15"/>
      <c r="B55" s="5" t="s">
        <v>27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8">
        <f t="shared" si="6"/>
        <v>0</v>
      </c>
    </row>
    <row r="56" spans="1:9" ht="14.1" customHeight="1">
      <c r="A56" s="15"/>
      <c r="B56" s="5" t="s">
        <v>27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8">
        <f t="shared" si="6"/>
        <v>0</v>
      </c>
    </row>
    <row r="57" spans="1:9" ht="14.1" customHeight="1">
      <c r="A57" s="15"/>
      <c r="B57" s="5" t="s">
        <v>27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8">
        <f t="shared" si="6"/>
        <v>0</v>
      </c>
    </row>
    <row r="58" spans="1:9" ht="14.1" customHeight="1">
      <c r="A58" s="15"/>
      <c r="B58" s="5" t="s">
        <v>27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8">
        <f t="shared" si="6"/>
        <v>0</v>
      </c>
    </row>
    <row r="59" spans="1:9" ht="14.1" customHeight="1">
      <c r="A59" s="15"/>
      <c r="B59" s="5" t="s">
        <v>27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8">
        <f t="shared" si="6"/>
        <v>0</v>
      </c>
    </row>
    <row r="60" spans="1:9" ht="14.1" customHeight="1">
      <c r="B60" s="17" t="s">
        <v>37</v>
      </c>
      <c r="C60" s="18">
        <f>SUM(C54:C59)</f>
        <v>0</v>
      </c>
      <c r="D60" s="18">
        <f t="shared" ref="D60:H60" si="8">SUM(D54:D59)</f>
        <v>0</v>
      </c>
      <c r="E60" s="18">
        <f t="shared" si="8"/>
        <v>0</v>
      </c>
      <c r="F60" s="18">
        <f t="shared" si="8"/>
        <v>0</v>
      </c>
      <c r="G60" s="18">
        <f t="shared" si="8"/>
        <v>0</v>
      </c>
      <c r="H60" s="19">
        <f t="shared" si="8"/>
        <v>0</v>
      </c>
    </row>
    <row r="61" spans="1:9" ht="14.1" customHeight="1">
      <c r="B61" s="26"/>
      <c r="C61" s="31"/>
      <c r="D61" s="31"/>
      <c r="E61" s="31"/>
      <c r="F61" s="31"/>
      <c r="G61" s="31"/>
      <c r="H61" s="31"/>
    </row>
    <row r="62" spans="1:9" ht="14.1" customHeight="1">
      <c r="A62" s="26" t="s">
        <v>38</v>
      </c>
      <c r="C62" s="23"/>
      <c r="D62" s="23"/>
      <c r="E62" s="23"/>
      <c r="F62" s="23"/>
      <c r="G62" s="23"/>
      <c r="H62" s="23"/>
      <c r="I62" s="3" t="s">
        <v>39</v>
      </c>
    </row>
    <row r="63" spans="1:9" ht="14.1" customHeight="1">
      <c r="B63" s="5" t="s">
        <v>27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8">
        <f t="shared" ref="H63:H68" si="9">SUM(C63:G63)</f>
        <v>0</v>
      </c>
    </row>
    <row r="64" spans="1:9" ht="14.1" customHeight="1">
      <c r="A64" s="15"/>
      <c r="B64" s="5" t="s">
        <v>27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8">
        <f t="shared" si="9"/>
        <v>0</v>
      </c>
    </row>
    <row r="65" spans="1:9" ht="14.1" customHeight="1">
      <c r="A65" s="15"/>
      <c r="B65" s="5" t="s">
        <v>27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8">
        <f t="shared" si="9"/>
        <v>0</v>
      </c>
    </row>
    <row r="66" spans="1:9" ht="14.1" customHeight="1">
      <c r="A66" s="15"/>
      <c r="B66" s="5" t="s">
        <v>27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8">
        <f t="shared" si="9"/>
        <v>0</v>
      </c>
    </row>
    <row r="67" spans="1:9" ht="14.1" customHeight="1">
      <c r="A67" s="15"/>
      <c r="B67" s="5" t="s">
        <v>27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8">
        <f t="shared" si="9"/>
        <v>0</v>
      </c>
    </row>
    <row r="68" spans="1:9" ht="14.1" customHeight="1">
      <c r="A68" s="15"/>
      <c r="B68" s="5" t="s">
        <v>27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8">
        <f t="shared" si="9"/>
        <v>0</v>
      </c>
    </row>
    <row r="69" spans="1:9" ht="14.1" customHeight="1">
      <c r="A69" s="15"/>
      <c r="B69" s="109" t="s">
        <v>40</v>
      </c>
      <c r="C69" s="18">
        <f>SUM(C63:C68)</f>
        <v>0</v>
      </c>
      <c r="D69" s="18">
        <f t="shared" ref="D69:H69" si="10">SUM(D63:D68)</f>
        <v>0</v>
      </c>
      <c r="E69" s="18">
        <f t="shared" si="10"/>
        <v>0</v>
      </c>
      <c r="F69" s="18">
        <f t="shared" si="10"/>
        <v>0</v>
      </c>
      <c r="G69" s="18">
        <f t="shared" si="10"/>
        <v>0</v>
      </c>
      <c r="H69" s="19">
        <f t="shared" si="10"/>
        <v>0</v>
      </c>
    </row>
    <row r="70" spans="1:9" ht="14.1" customHeight="1">
      <c r="A70" s="15"/>
      <c r="B70" s="26"/>
      <c r="C70" s="52"/>
      <c r="D70" s="52"/>
      <c r="E70" s="52"/>
      <c r="F70" s="52"/>
      <c r="G70" s="52"/>
      <c r="H70" s="57"/>
    </row>
    <row r="71" spans="1:9" ht="14.1" customHeight="1" thickBot="1">
      <c r="A71" s="15"/>
      <c r="B71" s="110" t="s">
        <v>103</v>
      </c>
      <c r="C71" s="111">
        <f>C33+C69+C60+C51+C42+C23</f>
        <v>0</v>
      </c>
      <c r="D71" s="111">
        <f t="shared" ref="D71:H71" si="11">D33+D69+D60+D51+D42+D23</f>
        <v>0</v>
      </c>
      <c r="E71" s="111">
        <f t="shared" si="11"/>
        <v>0</v>
      </c>
      <c r="F71" s="111">
        <f t="shared" si="11"/>
        <v>0</v>
      </c>
      <c r="G71" s="111">
        <f t="shared" si="11"/>
        <v>0</v>
      </c>
      <c r="H71" s="111">
        <f t="shared" si="11"/>
        <v>0</v>
      </c>
    </row>
    <row r="72" spans="1:9" ht="14.1" customHeight="1">
      <c r="B72" s="26"/>
      <c r="C72" s="52"/>
      <c r="D72" s="52"/>
      <c r="E72" s="52"/>
      <c r="F72" s="52"/>
      <c r="G72" s="52"/>
      <c r="H72" s="57"/>
    </row>
    <row r="73" spans="1:9" ht="14.1" customHeight="1">
      <c r="A73" s="26" t="s">
        <v>108</v>
      </c>
      <c r="B73" s="26"/>
      <c r="C73" s="52"/>
      <c r="D73" s="52"/>
      <c r="E73" s="52"/>
      <c r="F73" s="52"/>
      <c r="G73" s="52"/>
      <c r="H73" s="57"/>
    </row>
    <row r="74" spans="1:9" ht="14.1" customHeight="1">
      <c r="A74" s="4"/>
      <c r="B74" s="5" t="s">
        <v>27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8">
        <f t="shared" ref="H74:H79" si="12">SUM(C74:G74)</f>
        <v>0</v>
      </c>
      <c r="I74" s="3" t="s">
        <v>109</v>
      </c>
    </row>
    <row r="75" spans="1:9" ht="14.1" customHeight="1">
      <c r="B75" s="5" t="s">
        <v>27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8">
        <f t="shared" si="12"/>
        <v>0</v>
      </c>
    </row>
    <row r="76" spans="1:9" ht="14.1" customHeight="1">
      <c r="B76" s="5" t="s">
        <v>27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8">
        <f t="shared" si="12"/>
        <v>0</v>
      </c>
    </row>
    <row r="77" spans="1:9" ht="14.1" customHeight="1">
      <c r="B77" s="5" t="s">
        <v>27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8">
        <f t="shared" si="12"/>
        <v>0</v>
      </c>
    </row>
    <row r="78" spans="1:9" ht="14.1" customHeight="1">
      <c r="B78" s="5" t="s">
        <v>27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8">
        <f t="shared" si="12"/>
        <v>0</v>
      </c>
    </row>
    <row r="79" spans="1:9" ht="14.1" customHeight="1">
      <c r="B79" s="94" t="s">
        <v>95</v>
      </c>
      <c r="C79" s="95">
        <f>Subaward!D84</f>
        <v>0</v>
      </c>
      <c r="D79" s="95">
        <f>Subaward!E84</f>
        <v>0</v>
      </c>
      <c r="E79" s="95">
        <f>Subaward!F84</f>
        <v>0</v>
      </c>
      <c r="F79" s="95">
        <f>Subaward!G84</f>
        <v>0</v>
      </c>
      <c r="G79" s="95">
        <f>Subaward!H84</f>
        <v>0</v>
      </c>
      <c r="H79" s="28">
        <f t="shared" si="12"/>
        <v>0</v>
      </c>
    </row>
    <row r="80" spans="1:9" ht="14.1" customHeight="1">
      <c r="B80" s="93" t="s">
        <v>104</v>
      </c>
      <c r="C80" s="18">
        <f>SUM(C74:C79)</f>
        <v>0</v>
      </c>
      <c r="D80" s="18">
        <f t="shared" ref="D80:H80" si="13">SUM(D74:D79)</f>
        <v>0</v>
      </c>
      <c r="E80" s="18">
        <f t="shared" si="13"/>
        <v>0</v>
      </c>
      <c r="F80" s="18">
        <f t="shared" si="13"/>
        <v>0</v>
      </c>
      <c r="G80" s="18">
        <f t="shared" si="13"/>
        <v>0</v>
      </c>
      <c r="H80" s="19">
        <f t="shared" si="13"/>
        <v>0</v>
      </c>
    </row>
    <row r="81" spans="1:8" ht="14.1" customHeight="1">
      <c r="B81" s="54"/>
      <c r="C81" s="91"/>
      <c r="D81" s="91"/>
      <c r="E81" s="91"/>
      <c r="F81" s="91"/>
      <c r="G81" s="91"/>
      <c r="H81" s="92"/>
    </row>
    <row r="82" spans="1:8" ht="14.1" customHeight="1">
      <c r="A82" s="96" t="s">
        <v>104</v>
      </c>
      <c r="B82" s="103"/>
      <c r="C82" s="105">
        <f>C80</f>
        <v>0</v>
      </c>
      <c r="D82" s="105">
        <f t="shared" ref="D82:H82" si="14">D80</f>
        <v>0</v>
      </c>
      <c r="E82" s="105">
        <f>E80</f>
        <v>0</v>
      </c>
      <c r="F82" s="105">
        <f t="shared" si="14"/>
        <v>0</v>
      </c>
      <c r="G82" s="105">
        <f t="shared" si="14"/>
        <v>0</v>
      </c>
      <c r="H82" s="105">
        <f t="shared" si="14"/>
        <v>0</v>
      </c>
    </row>
    <row r="83" spans="1:8" ht="14.1" customHeight="1">
      <c r="A83" s="97"/>
      <c r="B83" s="98"/>
      <c r="C83" s="98"/>
      <c r="D83" s="98"/>
      <c r="E83" s="98"/>
      <c r="F83" s="98"/>
      <c r="G83" s="98"/>
      <c r="H83" s="28"/>
    </row>
    <row r="84" spans="1:8" ht="14.1" customHeight="1">
      <c r="A84" s="99" t="s">
        <v>107</v>
      </c>
      <c r="B84" s="104"/>
      <c r="C84" s="47">
        <f t="shared" ref="C84:H84" si="15">C71</f>
        <v>0</v>
      </c>
      <c r="D84" s="47">
        <f t="shared" si="15"/>
        <v>0</v>
      </c>
      <c r="E84" s="47">
        <f t="shared" si="15"/>
        <v>0</v>
      </c>
      <c r="F84" s="47">
        <f t="shared" si="15"/>
        <v>0</v>
      </c>
      <c r="G84" s="47">
        <f t="shared" si="15"/>
        <v>0</v>
      </c>
      <c r="H84" s="47">
        <f t="shared" si="15"/>
        <v>0</v>
      </c>
    </row>
    <row r="85" spans="1:8" ht="14.1" customHeight="1">
      <c r="A85" s="97"/>
      <c r="B85" s="98"/>
      <c r="C85" s="98"/>
      <c r="D85" s="98"/>
      <c r="E85" s="98"/>
      <c r="F85" s="98"/>
      <c r="G85" s="98"/>
      <c r="H85" s="28"/>
    </row>
    <row r="86" spans="1:8" ht="14.1" customHeight="1">
      <c r="A86" s="100" t="s">
        <v>105</v>
      </c>
      <c r="B86" s="106">
        <v>0.56999999999999995</v>
      </c>
      <c r="C86" s="107">
        <f t="shared" ref="C86:H86" si="16">C84*$B$86</f>
        <v>0</v>
      </c>
      <c r="D86" s="107">
        <f t="shared" si="16"/>
        <v>0</v>
      </c>
      <c r="E86" s="107">
        <f t="shared" si="16"/>
        <v>0</v>
      </c>
      <c r="F86" s="107">
        <f t="shared" si="16"/>
        <v>0</v>
      </c>
      <c r="G86" s="107">
        <f t="shared" si="16"/>
        <v>0</v>
      </c>
      <c r="H86" s="107">
        <f t="shared" si="16"/>
        <v>0</v>
      </c>
    </row>
    <row r="87" spans="1:8" ht="14.1" customHeight="1">
      <c r="A87" s="97"/>
      <c r="B87" s="98"/>
      <c r="C87" s="98"/>
      <c r="D87" s="98"/>
      <c r="E87" s="98"/>
      <c r="F87" s="98"/>
      <c r="G87" s="98"/>
      <c r="H87" s="28"/>
    </row>
    <row r="88" spans="1:8" ht="14.1" customHeight="1" thickBot="1">
      <c r="A88" s="101" t="s">
        <v>106</v>
      </c>
      <c r="B88" s="102"/>
      <c r="C88" s="108">
        <f t="shared" ref="C88:H88" si="17">C84+C86+C82</f>
        <v>0</v>
      </c>
      <c r="D88" s="108">
        <f t="shared" si="17"/>
        <v>0</v>
      </c>
      <c r="E88" s="108">
        <f t="shared" si="17"/>
        <v>0</v>
      </c>
      <c r="F88" s="108">
        <f t="shared" si="17"/>
        <v>0</v>
      </c>
      <c r="G88" s="108">
        <f t="shared" si="17"/>
        <v>0</v>
      </c>
      <c r="H88" s="108">
        <f t="shared" si="17"/>
        <v>0</v>
      </c>
    </row>
    <row r="89" spans="1:8" ht="14.1" customHeight="1" thickTop="1">
      <c r="B89" s="54"/>
      <c r="C89" s="55"/>
      <c r="D89" s="55"/>
      <c r="E89" s="55"/>
      <c r="F89" s="55"/>
      <c r="G89" s="55"/>
      <c r="H89" s="56"/>
    </row>
    <row r="90" spans="1:8" ht="14.1" customHeight="1">
      <c r="B90" s="26"/>
      <c r="C90" s="31"/>
      <c r="D90" s="31"/>
      <c r="E90" s="31"/>
      <c r="F90" s="31"/>
      <c r="G90" s="31"/>
      <c r="H90" s="28"/>
    </row>
    <row r="91" spans="1:8" ht="14.1" customHeight="1">
      <c r="B91" s="26"/>
      <c r="C91" s="31"/>
      <c r="D91" s="31"/>
      <c r="E91" s="31"/>
      <c r="F91" s="31"/>
      <c r="G91" s="31"/>
      <c r="H91" s="28"/>
    </row>
    <row r="92" spans="1:8" ht="14.1" customHeight="1">
      <c r="B92" s="26"/>
      <c r="C92" s="31"/>
      <c r="D92" s="31"/>
      <c r="E92" s="31"/>
      <c r="F92" s="31"/>
      <c r="G92" s="31"/>
      <c r="H92" s="28"/>
    </row>
    <row r="93" spans="1:8" ht="14.1" customHeight="1">
      <c r="B93" s="26"/>
      <c r="C93" s="31"/>
      <c r="D93" s="31"/>
      <c r="E93" s="31"/>
      <c r="F93" s="31"/>
      <c r="G93" s="31"/>
      <c r="H93" s="28"/>
    </row>
    <row r="94" spans="1:8" ht="14.1" customHeight="1"/>
    <row r="95" spans="1:8" ht="14.1" customHeight="1"/>
    <row r="96" spans="1:8" ht="14.1" customHeight="1"/>
  </sheetData>
  <sheetProtection password="CC06" sheet="1" objects="1" scenarios="1"/>
  <mergeCells count="1">
    <mergeCell ref="C3:D3"/>
  </mergeCells>
  <pageMargins left="0.7" right="0.7" top="0.75" bottom="0.75" header="0.3" footer="0.3"/>
  <pageSetup orientation="portrait" horizontalDpi="1200" verticalDpi="1200" r:id="rId1"/>
  <ignoredErrors>
    <ignoredError sqref="E79:G79 C79:D7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H70"/>
  <sheetViews>
    <sheetView tabSelected="1" workbookViewId="0">
      <selection activeCell="H6" sqref="H6"/>
    </sheetView>
  </sheetViews>
  <sheetFormatPr defaultColWidth="8.7109375" defaultRowHeight="12.75"/>
  <cols>
    <col min="1" max="1" width="39.140625" style="3" bestFit="1" customWidth="1"/>
    <col min="2" max="7" width="15.5703125" style="3" customWidth="1"/>
    <col min="8" max="8" width="44.42578125" style="3" customWidth="1"/>
    <col min="9" max="16384" width="8.7109375" style="4"/>
  </cols>
  <sheetData>
    <row r="1" spans="1:8" ht="14.1" customHeight="1">
      <c r="A1" s="32" t="s">
        <v>41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</row>
    <row r="2" spans="1:8" ht="14.1" customHeight="1">
      <c r="A2" s="32"/>
      <c r="B2" s="34" t="s">
        <v>42</v>
      </c>
      <c r="C2" s="120" t="s">
        <v>43</v>
      </c>
      <c r="D2" s="120"/>
      <c r="E2" s="120"/>
      <c r="F2" s="120"/>
    </row>
    <row r="3" spans="1:8" ht="14.1" customHeight="1">
      <c r="A3" s="3" t="s">
        <v>66</v>
      </c>
      <c r="B3" s="35">
        <v>0.37609999999999999</v>
      </c>
      <c r="C3" s="35">
        <v>0.37609999999999999</v>
      </c>
      <c r="D3" s="35">
        <v>0.37609999999999999</v>
      </c>
      <c r="E3" s="35">
        <v>0.37609999999999999</v>
      </c>
      <c r="F3" s="35">
        <v>0.37609999999999999</v>
      </c>
    </row>
    <row r="4" spans="1:8" ht="14.1" customHeight="1">
      <c r="A4" s="15" t="s">
        <v>65</v>
      </c>
      <c r="B4" s="35">
        <v>7.6499999999999999E-2</v>
      </c>
      <c r="C4" s="35">
        <v>7.6499999999999999E-2</v>
      </c>
      <c r="D4" s="35">
        <v>7.6499999999999999E-2</v>
      </c>
      <c r="E4" s="35">
        <v>7.6499999999999999E-2</v>
      </c>
      <c r="F4" s="35">
        <v>7.6499999999999999E-2</v>
      </c>
    </row>
    <row r="5" spans="1:8" ht="14.1" customHeight="1">
      <c r="A5" s="16" t="s">
        <v>16</v>
      </c>
      <c r="B5" s="35">
        <v>7.6499999999999999E-2</v>
      </c>
      <c r="C5" s="35">
        <v>7.6499999999999999E-2</v>
      </c>
      <c r="D5" s="35">
        <v>7.6499999999999999E-2</v>
      </c>
      <c r="E5" s="35">
        <v>7.6499999999999999E-2</v>
      </c>
      <c r="F5" s="35">
        <v>7.6499999999999999E-2</v>
      </c>
    </row>
    <row r="6" spans="1:8" ht="14.1" customHeight="1">
      <c r="A6" s="3" t="s">
        <v>17</v>
      </c>
      <c r="B6" s="35">
        <v>0.37609999999999999</v>
      </c>
      <c r="C6" s="35">
        <v>0.37609999999999999</v>
      </c>
      <c r="D6" s="35">
        <v>0.37609999999999999</v>
      </c>
      <c r="E6" s="35">
        <v>0.37609999999999999</v>
      </c>
      <c r="F6" s="35">
        <v>0.37609999999999999</v>
      </c>
    </row>
    <row r="7" spans="1:8" ht="14.1" customHeight="1">
      <c r="A7" s="16" t="s">
        <v>18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</row>
    <row r="8" spans="1:8" ht="14.1" customHeight="1">
      <c r="A8" s="3" t="s">
        <v>19</v>
      </c>
      <c r="B8" s="35">
        <v>0.2591</v>
      </c>
      <c r="C8" s="35">
        <v>0.2591</v>
      </c>
      <c r="D8" s="35">
        <v>0.2591</v>
      </c>
      <c r="E8" s="35">
        <v>0.2591</v>
      </c>
      <c r="F8" s="35">
        <v>0.2591</v>
      </c>
    </row>
    <row r="9" spans="1:8" ht="14.1" customHeight="1">
      <c r="A9" s="3" t="s">
        <v>20</v>
      </c>
      <c r="B9" s="35">
        <v>0.2233</v>
      </c>
      <c r="C9" s="35">
        <v>0.2233</v>
      </c>
      <c r="D9" s="35">
        <v>0.2233</v>
      </c>
      <c r="E9" s="35">
        <v>0.2233</v>
      </c>
      <c r="F9" s="35">
        <v>0.2233</v>
      </c>
    </row>
    <row r="10" spans="1:8" ht="14.1" customHeight="1"/>
    <row r="11" spans="1:8" ht="14.1" customHeight="1" thickBot="1">
      <c r="A11" s="36" t="s">
        <v>44</v>
      </c>
      <c r="B11" s="37" t="s">
        <v>7</v>
      </c>
      <c r="C11" s="37" t="s">
        <v>8</v>
      </c>
      <c r="D11" s="37" t="s">
        <v>9</v>
      </c>
      <c r="E11" s="37" t="s">
        <v>10</v>
      </c>
      <c r="F11" s="37" t="s">
        <v>11</v>
      </c>
      <c r="G11" s="37" t="s">
        <v>12</v>
      </c>
      <c r="H11" s="14" t="s">
        <v>13</v>
      </c>
    </row>
    <row r="12" spans="1:8" ht="14.1" customHeight="1">
      <c r="A12" s="38" t="s">
        <v>45</v>
      </c>
      <c r="H12" s="3" t="s">
        <v>46</v>
      </c>
    </row>
    <row r="13" spans="1:8" ht="14.1" customHeight="1">
      <c r="A13" s="5" t="s">
        <v>47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3">
        <f>SUM(B13:F13)</f>
        <v>0</v>
      </c>
    </row>
    <row r="14" spans="1:8" ht="14.1" customHeight="1">
      <c r="A14" s="5" t="s">
        <v>47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3">
        <f t="shared" ref="G14:G17" si="0">SUM(B14:F14)</f>
        <v>0</v>
      </c>
    </row>
    <row r="15" spans="1:8" ht="14.1" customHeight="1">
      <c r="A15" s="5" t="s">
        <v>47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3">
        <f t="shared" si="0"/>
        <v>0</v>
      </c>
    </row>
    <row r="16" spans="1:8" ht="14.1" customHeight="1">
      <c r="A16" s="5" t="s">
        <v>47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3">
        <f t="shared" si="0"/>
        <v>0</v>
      </c>
    </row>
    <row r="17" spans="1:8" ht="14.1" customHeight="1">
      <c r="A17" s="5" t="s">
        <v>47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3">
        <f t="shared" si="0"/>
        <v>0</v>
      </c>
    </row>
    <row r="18" spans="1:8" ht="14.1" customHeight="1">
      <c r="A18" s="39" t="s">
        <v>48</v>
      </c>
      <c r="B18" s="19">
        <f>SUM(B13:B17)</f>
        <v>0</v>
      </c>
      <c r="C18" s="19">
        <f t="shared" ref="C18:G18" si="1">SUM(C13:C17)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</row>
    <row r="19" spans="1:8" ht="14.1" customHeight="1">
      <c r="A19" s="38" t="s">
        <v>15</v>
      </c>
      <c r="B19" s="28"/>
      <c r="C19" s="28"/>
      <c r="D19" s="28"/>
      <c r="E19" s="28"/>
      <c r="F19" s="28"/>
      <c r="G19" s="28"/>
      <c r="H19" s="3" t="s">
        <v>49</v>
      </c>
    </row>
    <row r="20" spans="1:8" ht="14.1" customHeight="1">
      <c r="A20" s="5" t="s">
        <v>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8">
        <f>SUM(B20:F20)</f>
        <v>0</v>
      </c>
      <c r="H20" s="4"/>
    </row>
    <row r="21" spans="1:8" ht="14.1" customHeight="1">
      <c r="A21" s="5" t="s">
        <v>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8">
        <f t="shared" ref="G21:G23" si="2">SUM(B21:F21)</f>
        <v>0</v>
      </c>
    </row>
    <row r="22" spans="1:8" ht="14.1" customHeight="1">
      <c r="A22" s="5" t="s">
        <v>47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8">
        <f t="shared" si="2"/>
        <v>0</v>
      </c>
    </row>
    <row r="23" spans="1:8" ht="14.1" customHeight="1">
      <c r="A23" s="5" t="s">
        <v>47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8">
        <f t="shared" si="2"/>
        <v>0</v>
      </c>
    </row>
    <row r="24" spans="1:8" ht="14.1" customHeight="1">
      <c r="A24" s="39" t="s">
        <v>48</v>
      </c>
      <c r="B24" s="19">
        <f t="shared" ref="B24:G24" si="3">SUM(B20:B23)</f>
        <v>0</v>
      </c>
      <c r="C24" s="19">
        <f t="shared" si="3"/>
        <v>0</v>
      </c>
      <c r="D24" s="19">
        <f t="shared" si="3"/>
        <v>0</v>
      </c>
      <c r="E24" s="19">
        <f t="shared" si="3"/>
        <v>0</v>
      </c>
      <c r="F24" s="19">
        <f t="shared" si="3"/>
        <v>0</v>
      </c>
      <c r="G24" s="19">
        <f t="shared" si="3"/>
        <v>0</v>
      </c>
    </row>
    <row r="25" spans="1:8" ht="14.1" customHeight="1">
      <c r="A25" s="40" t="s">
        <v>16</v>
      </c>
      <c r="B25" s="28"/>
      <c r="C25" s="28"/>
      <c r="D25" s="28"/>
      <c r="E25" s="28"/>
      <c r="F25" s="28"/>
      <c r="G25" s="28"/>
      <c r="H25" s="3" t="s">
        <v>50</v>
      </c>
    </row>
    <row r="26" spans="1:8" ht="14.1" customHeight="1">
      <c r="A26" s="5" t="s">
        <v>47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8">
        <f>SUM(B26:F26)</f>
        <v>0</v>
      </c>
    </row>
    <row r="27" spans="1:8" ht="14.1" customHeight="1">
      <c r="A27" s="5" t="s">
        <v>47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8">
        <f>SUM(B27:F27)</f>
        <v>0</v>
      </c>
    </row>
    <row r="28" spans="1:8" ht="14.1" customHeight="1">
      <c r="A28" s="5" t="s">
        <v>47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8">
        <f>SUM(B28:F28)</f>
        <v>0</v>
      </c>
    </row>
    <row r="29" spans="1:8" ht="14.1" customHeight="1">
      <c r="A29" s="39" t="s">
        <v>48</v>
      </c>
      <c r="B29" s="19">
        <f t="shared" ref="B29:G29" si="4">SUM(B26:B28)</f>
        <v>0</v>
      </c>
      <c r="C29" s="19">
        <f t="shared" si="4"/>
        <v>0</v>
      </c>
      <c r="D29" s="19">
        <f t="shared" si="4"/>
        <v>0</v>
      </c>
      <c r="E29" s="19">
        <f t="shared" si="4"/>
        <v>0</v>
      </c>
      <c r="F29" s="19">
        <f t="shared" si="4"/>
        <v>0</v>
      </c>
      <c r="G29" s="19">
        <f t="shared" si="4"/>
        <v>0</v>
      </c>
    </row>
    <row r="30" spans="1:8" ht="14.1" customHeight="1">
      <c r="A30" s="40" t="s">
        <v>17</v>
      </c>
      <c r="B30" s="28"/>
      <c r="C30" s="28"/>
      <c r="D30" s="28"/>
      <c r="E30" s="28"/>
      <c r="F30" s="28"/>
      <c r="G30" s="28"/>
      <c r="H30" s="3" t="s">
        <v>51</v>
      </c>
    </row>
    <row r="31" spans="1:8" ht="14.1" customHeight="1">
      <c r="A31" s="5" t="s">
        <v>47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8">
        <f>SUM(B31:F31)</f>
        <v>0</v>
      </c>
    </row>
    <row r="32" spans="1:8" ht="14.1" customHeight="1">
      <c r="A32" s="5" t="s">
        <v>47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8">
        <f>SUM(B32:F32)</f>
        <v>0</v>
      </c>
    </row>
    <row r="33" spans="1:8" ht="14.1" customHeight="1">
      <c r="A33" s="5" t="s">
        <v>47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8">
        <f>SUM(B33:F33)</f>
        <v>0</v>
      </c>
    </row>
    <row r="34" spans="1:8" ht="14.1" customHeight="1">
      <c r="A34" s="39" t="s">
        <v>48</v>
      </c>
      <c r="B34" s="19">
        <f t="shared" ref="B34:G34" si="5">SUM(B31:B33)</f>
        <v>0</v>
      </c>
      <c r="C34" s="19">
        <f t="shared" si="5"/>
        <v>0</v>
      </c>
      <c r="D34" s="19">
        <f t="shared" si="5"/>
        <v>0</v>
      </c>
      <c r="E34" s="19">
        <f t="shared" si="5"/>
        <v>0</v>
      </c>
      <c r="F34" s="19">
        <f t="shared" si="5"/>
        <v>0</v>
      </c>
      <c r="G34" s="19">
        <f t="shared" si="5"/>
        <v>0</v>
      </c>
    </row>
    <row r="35" spans="1:8" ht="14.1" customHeight="1">
      <c r="A35" s="40" t="s">
        <v>52</v>
      </c>
      <c r="B35" s="28"/>
      <c r="C35" s="28"/>
      <c r="D35" s="28"/>
      <c r="E35" s="28"/>
      <c r="F35" s="28"/>
      <c r="G35" s="28"/>
      <c r="H35" s="3" t="s">
        <v>53</v>
      </c>
    </row>
    <row r="36" spans="1:8" ht="14.1" customHeight="1">
      <c r="A36" s="5" t="s">
        <v>47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8">
        <f>SUM(B36:F36)</f>
        <v>0</v>
      </c>
    </row>
    <row r="37" spans="1:8" ht="14.1" customHeight="1">
      <c r="A37" s="5" t="s">
        <v>47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8">
        <f t="shared" ref="G37:G38" si="6">SUM(B37:F37)</f>
        <v>0</v>
      </c>
    </row>
    <row r="38" spans="1:8" ht="14.1" customHeight="1">
      <c r="A38" s="5" t="s">
        <v>47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8">
        <f t="shared" si="6"/>
        <v>0</v>
      </c>
    </row>
    <row r="39" spans="1:8" ht="14.1" customHeight="1">
      <c r="A39" s="5" t="s">
        <v>47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8">
        <f>SUM(B39:F39)</f>
        <v>0</v>
      </c>
    </row>
    <row r="40" spans="1:8" ht="14.1" customHeight="1">
      <c r="A40" s="39" t="s">
        <v>48</v>
      </c>
      <c r="B40" s="19">
        <f t="shared" ref="B40:G40" si="7">SUM(B36:B39)</f>
        <v>0</v>
      </c>
      <c r="C40" s="19">
        <f t="shared" si="7"/>
        <v>0</v>
      </c>
      <c r="D40" s="19">
        <f t="shared" si="7"/>
        <v>0</v>
      </c>
      <c r="E40" s="19">
        <f t="shared" si="7"/>
        <v>0</v>
      </c>
      <c r="F40" s="19">
        <f t="shared" si="7"/>
        <v>0</v>
      </c>
      <c r="G40" s="19">
        <f t="shared" si="7"/>
        <v>0</v>
      </c>
    </row>
    <row r="41" spans="1:8" ht="14.1" customHeight="1">
      <c r="A41" s="36" t="s">
        <v>54</v>
      </c>
      <c r="B41" s="28"/>
      <c r="C41" s="28"/>
      <c r="D41" s="28"/>
      <c r="E41" s="28"/>
      <c r="F41" s="28"/>
      <c r="G41" s="28"/>
      <c r="H41" s="3" t="s">
        <v>55</v>
      </c>
    </row>
    <row r="42" spans="1:8" ht="14.1" customHeight="1">
      <c r="A42" s="5" t="s">
        <v>47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8">
        <f>SUM(B42:F42)</f>
        <v>0</v>
      </c>
    </row>
    <row r="43" spans="1:8" ht="14.1" customHeight="1">
      <c r="A43" s="5" t="s">
        <v>47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28">
        <f>SUM(B43:F43)</f>
        <v>0</v>
      </c>
    </row>
    <row r="44" spans="1:8" ht="14.1" customHeight="1">
      <c r="A44" s="5" t="s">
        <v>47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8">
        <f>SUM(B44:F44)</f>
        <v>0</v>
      </c>
    </row>
    <row r="45" spans="1:8" ht="14.1" customHeight="1">
      <c r="A45" s="5" t="s">
        <v>47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8">
        <f>SUM(B45:F45)</f>
        <v>0</v>
      </c>
    </row>
    <row r="46" spans="1:8" ht="14.1" customHeight="1">
      <c r="A46" s="39" t="s">
        <v>48</v>
      </c>
      <c r="B46" s="19">
        <f t="shared" ref="B46:G46" si="8">SUM(B42:B45)</f>
        <v>0</v>
      </c>
      <c r="C46" s="19">
        <f t="shared" si="8"/>
        <v>0</v>
      </c>
      <c r="D46" s="19">
        <f t="shared" si="8"/>
        <v>0</v>
      </c>
      <c r="E46" s="19">
        <f t="shared" si="8"/>
        <v>0</v>
      </c>
      <c r="F46" s="19">
        <f t="shared" si="8"/>
        <v>0</v>
      </c>
      <c r="G46" s="19">
        <f t="shared" si="8"/>
        <v>0</v>
      </c>
    </row>
    <row r="47" spans="1:8" ht="14.1" customHeight="1">
      <c r="A47" s="40" t="s">
        <v>56</v>
      </c>
      <c r="B47" s="28"/>
      <c r="C47" s="28"/>
      <c r="D47" s="28"/>
      <c r="E47" s="28"/>
      <c r="F47" s="28"/>
      <c r="G47" s="28"/>
      <c r="H47" s="3" t="s">
        <v>57</v>
      </c>
    </row>
    <row r="48" spans="1:8" ht="14.1" customHeight="1">
      <c r="A48" s="5" t="s">
        <v>47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8">
        <f>SUM(B48:F48)</f>
        <v>0</v>
      </c>
    </row>
    <row r="49" spans="1:7" ht="14.1" customHeight="1">
      <c r="A49" s="5" t="s">
        <v>47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8">
        <f>SUM(B49:F49)</f>
        <v>0</v>
      </c>
    </row>
    <row r="50" spans="1:7" ht="14.1" customHeight="1">
      <c r="A50" s="5" t="s">
        <v>47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8">
        <f>SUM(B50:F50)</f>
        <v>0</v>
      </c>
    </row>
    <row r="51" spans="1:7" ht="14.1" customHeight="1">
      <c r="A51" s="5" t="s">
        <v>47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8">
        <f>SUM(B51:F51)</f>
        <v>0</v>
      </c>
    </row>
    <row r="52" spans="1:7" ht="14.1" customHeight="1">
      <c r="A52" s="39" t="s">
        <v>48</v>
      </c>
      <c r="B52" s="19">
        <f t="shared" ref="B52:G52" si="9">SUM(B48:B51)</f>
        <v>0</v>
      </c>
      <c r="C52" s="19">
        <f t="shared" si="9"/>
        <v>0</v>
      </c>
      <c r="D52" s="19">
        <f t="shared" si="9"/>
        <v>0</v>
      </c>
      <c r="E52" s="19">
        <f t="shared" si="9"/>
        <v>0</v>
      </c>
      <c r="F52" s="19">
        <f t="shared" si="9"/>
        <v>0</v>
      </c>
      <c r="G52" s="19">
        <f t="shared" si="9"/>
        <v>0</v>
      </c>
    </row>
    <row r="53" spans="1:7" ht="14.1" customHeight="1">
      <c r="A53" s="41"/>
      <c r="B53" s="28"/>
      <c r="C53" s="28"/>
      <c r="D53" s="28"/>
      <c r="E53" s="28"/>
      <c r="F53" s="28"/>
      <c r="G53" s="28"/>
    </row>
    <row r="54" spans="1:7" ht="14.1" customHeight="1">
      <c r="A54" s="42" t="s">
        <v>58</v>
      </c>
      <c r="B54" s="43">
        <f t="shared" ref="B54:G54" si="10">B18+B24+B29+B34+B40+B46+B52</f>
        <v>0</v>
      </c>
      <c r="C54" s="43">
        <f t="shared" si="10"/>
        <v>0</v>
      </c>
      <c r="D54" s="43">
        <f t="shared" si="10"/>
        <v>0</v>
      </c>
      <c r="E54" s="43">
        <f t="shared" si="10"/>
        <v>0</v>
      </c>
      <c r="F54" s="43">
        <f t="shared" si="10"/>
        <v>0</v>
      </c>
      <c r="G54" s="43">
        <f t="shared" si="10"/>
        <v>0</v>
      </c>
    </row>
    <row r="55" spans="1:7" ht="14.1" customHeight="1">
      <c r="B55" s="23"/>
      <c r="C55" s="23"/>
      <c r="D55" s="23"/>
      <c r="E55" s="23"/>
      <c r="F55" s="23"/>
      <c r="G55" s="23"/>
    </row>
    <row r="56" spans="1:7" ht="14.1" customHeight="1">
      <c r="B56" s="23"/>
      <c r="C56" s="23"/>
      <c r="D56" s="23"/>
      <c r="E56" s="23"/>
      <c r="F56" s="23"/>
      <c r="G56" s="23"/>
    </row>
    <row r="57" spans="1:7" ht="14.1" customHeight="1">
      <c r="A57" s="44" t="s">
        <v>22</v>
      </c>
      <c r="B57" s="45"/>
      <c r="C57" s="45"/>
      <c r="D57" s="45"/>
      <c r="E57" s="45"/>
      <c r="F57" s="45"/>
      <c r="G57" s="45"/>
    </row>
    <row r="58" spans="1:7" ht="14.1" customHeight="1">
      <c r="A58" s="46" t="s">
        <v>59</v>
      </c>
      <c r="B58" s="47">
        <f>B18*B3</f>
        <v>0</v>
      </c>
      <c r="C58" s="47">
        <f>C18*C3</f>
        <v>0</v>
      </c>
      <c r="D58" s="47">
        <f>D18*D3</f>
        <v>0</v>
      </c>
      <c r="E58" s="47">
        <f>E18*E3</f>
        <v>0</v>
      </c>
      <c r="F58" s="47">
        <f>F18*F3</f>
        <v>0</v>
      </c>
      <c r="G58" s="47">
        <f t="shared" ref="G58:G64" si="11">SUM(B58:F58)</f>
        <v>0</v>
      </c>
    </row>
    <row r="59" spans="1:7" ht="14.1" customHeight="1">
      <c r="A59" s="48" t="s">
        <v>15</v>
      </c>
      <c r="B59" s="47">
        <f>B24*B4</f>
        <v>0</v>
      </c>
      <c r="C59" s="47">
        <f>C24*C4</f>
        <v>0</v>
      </c>
      <c r="D59" s="47">
        <f>D24*D4</f>
        <v>0</v>
      </c>
      <c r="E59" s="47">
        <f>E24*E4</f>
        <v>0</v>
      </c>
      <c r="F59" s="47">
        <f>F24*F4</f>
        <v>0</v>
      </c>
      <c r="G59" s="47">
        <f t="shared" si="11"/>
        <v>0</v>
      </c>
    </row>
    <row r="60" spans="1:7" ht="14.1" customHeight="1">
      <c r="A60" s="49" t="s">
        <v>60</v>
      </c>
      <c r="B60" s="47">
        <f>B29*B5</f>
        <v>0</v>
      </c>
      <c r="C60" s="47">
        <f>C29*C5</f>
        <v>0</v>
      </c>
      <c r="D60" s="47">
        <f>D29*D5</f>
        <v>0</v>
      </c>
      <c r="E60" s="47">
        <f>E29*E5</f>
        <v>0</v>
      </c>
      <c r="F60" s="47">
        <f>F29*F5</f>
        <v>0</v>
      </c>
      <c r="G60" s="47">
        <f t="shared" si="11"/>
        <v>0</v>
      </c>
    </row>
    <row r="61" spans="1:7" ht="14.1" customHeight="1">
      <c r="A61" s="46" t="s">
        <v>61</v>
      </c>
      <c r="B61" s="47">
        <f>B34*B6</f>
        <v>0</v>
      </c>
      <c r="C61" s="47">
        <f>C34*C6</f>
        <v>0</v>
      </c>
      <c r="D61" s="47">
        <f>D34*D6</f>
        <v>0</v>
      </c>
      <c r="E61" s="47">
        <f>E34*E6</f>
        <v>0</v>
      </c>
      <c r="F61" s="47">
        <f>F34*F6</f>
        <v>0</v>
      </c>
      <c r="G61" s="47">
        <f t="shared" si="11"/>
        <v>0</v>
      </c>
    </row>
    <row r="62" spans="1:7" ht="14.1" customHeight="1">
      <c r="A62" s="49" t="s">
        <v>52</v>
      </c>
      <c r="B62" s="47">
        <f>B40*B7</f>
        <v>0</v>
      </c>
      <c r="C62" s="47">
        <f>C40*C7</f>
        <v>0</v>
      </c>
      <c r="D62" s="47">
        <f>D40*D7</f>
        <v>0</v>
      </c>
      <c r="E62" s="47">
        <f>E40*E7</f>
        <v>0</v>
      </c>
      <c r="F62" s="47">
        <f>F40*F7</f>
        <v>0</v>
      </c>
      <c r="G62" s="47">
        <f t="shared" si="11"/>
        <v>0</v>
      </c>
    </row>
    <row r="63" spans="1:7" ht="14.1" customHeight="1">
      <c r="A63" s="46" t="s">
        <v>19</v>
      </c>
      <c r="B63" s="47">
        <f>B46*B8</f>
        <v>0</v>
      </c>
      <c r="C63" s="47">
        <f>C46*C8</f>
        <v>0</v>
      </c>
      <c r="D63" s="47">
        <f>D46*D8</f>
        <v>0</v>
      </c>
      <c r="E63" s="47">
        <f>E46*E8</f>
        <v>0</v>
      </c>
      <c r="F63" s="47">
        <f>F46*F8</f>
        <v>0</v>
      </c>
      <c r="G63" s="47">
        <f t="shared" si="11"/>
        <v>0</v>
      </c>
    </row>
    <row r="64" spans="1:7" ht="14.1" customHeight="1">
      <c r="A64" s="46" t="s">
        <v>56</v>
      </c>
      <c r="B64" s="47">
        <f>B52*B9</f>
        <v>0</v>
      </c>
      <c r="C64" s="47">
        <f>C52*C9</f>
        <v>0</v>
      </c>
      <c r="D64" s="47">
        <f>D52*D9</f>
        <v>0</v>
      </c>
      <c r="E64" s="47">
        <f>E52*E9</f>
        <v>0</v>
      </c>
      <c r="F64" s="47">
        <f>F52*F9</f>
        <v>0</v>
      </c>
      <c r="G64" s="47">
        <f t="shared" si="11"/>
        <v>0</v>
      </c>
    </row>
    <row r="65" spans="1:7" ht="14.1" customHeight="1">
      <c r="A65" s="50" t="s">
        <v>62</v>
      </c>
      <c r="B65" s="51">
        <f t="shared" ref="B65:F65" si="12">SUM(B58:B64)</f>
        <v>0</v>
      </c>
      <c r="C65" s="51">
        <f t="shared" si="12"/>
        <v>0</v>
      </c>
      <c r="D65" s="51">
        <f t="shared" si="12"/>
        <v>0</v>
      </c>
      <c r="E65" s="51">
        <f t="shared" si="12"/>
        <v>0</v>
      </c>
      <c r="F65" s="51">
        <f t="shared" si="12"/>
        <v>0</v>
      </c>
      <c r="G65" s="51">
        <f>SUM(G58:G64)</f>
        <v>0</v>
      </c>
    </row>
    <row r="66" spans="1:7" ht="14.1" customHeight="1">
      <c r="A66" s="41"/>
      <c r="B66" s="57"/>
      <c r="C66" s="57"/>
      <c r="D66" s="57"/>
      <c r="E66" s="57"/>
      <c r="F66" s="57"/>
      <c r="G66" s="57"/>
    </row>
    <row r="67" spans="1:7" ht="14.1" customHeight="1" thickBot="1">
      <c r="A67" s="42" t="s">
        <v>63</v>
      </c>
      <c r="B67" s="58">
        <f>B54+B65</f>
        <v>0</v>
      </c>
      <c r="C67" s="58">
        <f t="shared" ref="C67:F67" si="13">C54+C65</f>
        <v>0</v>
      </c>
      <c r="D67" s="58">
        <f t="shared" si="13"/>
        <v>0</v>
      </c>
      <c r="E67" s="58">
        <f t="shared" si="13"/>
        <v>0</v>
      </c>
      <c r="F67" s="58">
        <f t="shared" si="13"/>
        <v>0</v>
      </c>
      <c r="G67" s="58">
        <f>G54+G65</f>
        <v>0</v>
      </c>
    </row>
    <row r="68" spans="1:7" ht="14.1" customHeight="1" thickTop="1"/>
    <row r="69" spans="1:7" ht="14.1" customHeight="1"/>
    <row r="70" spans="1:7" ht="14.1" customHeight="1"/>
  </sheetData>
  <mergeCells count="1">
    <mergeCell ref="C2:F2"/>
  </mergeCells>
  <dataValidations count="1">
    <dataValidation type="decimal" allowBlank="1" showInputMessage="1" showErrorMessage="1" sqref="B3:F9" xr:uid="{00000000-0002-0000-0100-000000000000}">
      <formula1>0</formula1>
      <formula2>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3"/>
  <sheetViews>
    <sheetView workbookViewId="0">
      <selection activeCell="I9" sqref="I9"/>
    </sheetView>
  </sheetViews>
  <sheetFormatPr defaultColWidth="8.7109375" defaultRowHeight="15"/>
  <cols>
    <col min="1" max="1" width="3.85546875" customWidth="1"/>
    <col min="2" max="2" width="22.28515625" bestFit="1" customWidth="1"/>
    <col min="4" max="5" width="10" customWidth="1"/>
    <col min="6" max="6" width="10.140625" customWidth="1"/>
    <col min="7" max="8" width="10" customWidth="1"/>
    <col min="9" max="9" width="13" customWidth="1"/>
    <col min="11" max="11" width="13.28515625" bestFit="1" customWidth="1"/>
    <col min="12" max="12" width="40.7109375" customWidth="1"/>
  </cols>
  <sheetData>
    <row r="1" spans="1:11" ht="15.75">
      <c r="A1" s="59" t="s">
        <v>67</v>
      </c>
      <c r="F1" s="60" t="s">
        <v>68</v>
      </c>
    </row>
    <row r="2" spans="1:11">
      <c r="A2" s="121" t="str">
        <f>Summary!A3:B3</f>
        <v>Title:</v>
      </c>
      <c r="B2" s="121"/>
      <c r="C2" s="121"/>
      <c r="D2" s="121"/>
      <c r="E2" s="121"/>
      <c r="F2" s="121"/>
      <c r="G2" s="83"/>
      <c r="H2" s="84"/>
      <c r="I2" s="82"/>
      <c r="J2" s="85"/>
      <c r="K2" s="86"/>
    </row>
    <row r="3" spans="1:11">
      <c r="A3" s="121" t="str">
        <f>Summary!A4:B4</f>
        <v>PI:</v>
      </c>
      <c r="B3" s="121"/>
      <c r="C3" s="121"/>
      <c r="D3" s="121"/>
      <c r="E3" s="121"/>
      <c r="F3" s="121"/>
      <c r="G3" s="122" t="str">
        <f>Summary!C3</f>
        <v>Project Period: FROM</v>
      </c>
      <c r="H3" s="122"/>
      <c r="I3" s="82">
        <f>Summary!E3</f>
        <v>0</v>
      </c>
      <c r="J3" s="87" t="str">
        <f>Summary!F3</f>
        <v>TO</v>
      </c>
      <c r="K3" s="82">
        <f>Summary!G3</f>
        <v>0</v>
      </c>
    </row>
    <row r="4" spans="1:11" ht="15.75" thickBot="1">
      <c r="A4" s="123" t="str">
        <f>Summary!A5:B5</f>
        <v>Spon:</v>
      </c>
      <c r="B4" s="123"/>
      <c r="C4" s="123"/>
      <c r="D4" s="123"/>
      <c r="E4" s="123"/>
      <c r="F4" s="123"/>
      <c r="G4" s="88"/>
      <c r="H4" s="89"/>
      <c r="I4" s="90"/>
      <c r="J4" s="90"/>
      <c r="K4" s="90"/>
    </row>
    <row r="6" spans="1:11">
      <c r="B6" s="61" t="s">
        <v>69</v>
      </c>
    </row>
    <row r="7" spans="1:11">
      <c r="B7" s="61"/>
    </row>
    <row r="8" spans="1:11" ht="15.75" thickBot="1">
      <c r="B8" s="62" t="s">
        <v>70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3" t="s">
        <v>12</v>
      </c>
    </row>
    <row r="9" spans="1:11">
      <c r="A9" s="64">
        <v>1</v>
      </c>
      <c r="B9" s="65" t="s">
        <v>71</v>
      </c>
      <c r="C9" s="66"/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3">
        <f t="shared" ref="I9:I18" si="0">SUM(D9:H9)</f>
        <v>0</v>
      </c>
    </row>
    <row r="10" spans="1:11">
      <c r="A10" s="64">
        <v>2</v>
      </c>
      <c r="B10" s="65" t="s">
        <v>72</v>
      </c>
      <c r="C10" s="66"/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3">
        <f t="shared" si="0"/>
        <v>0</v>
      </c>
    </row>
    <row r="11" spans="1:11">
      <c r="A11" s="64">
        <v>3</v>
      </c>
      <c r="B11" s="65" t="s">
        <v>73</v>
      </c>
      <c r="C11" s="66"/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3">
        <f t="shared" si="0"/>
        <v>0</v>
      </c>
    </row>
    <row r="12" spans="1:11">
      <c r="A12" s="64">
        <v>4</v>
      </c>
      <c r="B12" s="65" t="s">
        <v>74</v>
      </c>
      <c r="C12" s="66"/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3">
        <f t="shared" si="0"/>
        <v>0</v>
      </c>
    </row>
    <row r="13" spans="1:11">
      <c r="A13" s="64">
        <v>5</v>
      </c>
      <c r="B13" s="65" t="s">
        <v>75</v>
      </c>
      <c r="C13" s="66"/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3">
        <f t="shared" si="0"/>
        <v>0</v>
      </c>
    </row>
    <row r="14" spans="1:11">
      <c r="A14" s="64">
        <v>6</v>
      </c>
      <c r="B14" s="65" t="s">
        <v>76</v>
      </c>
      <c r="C14" s="66"/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3">
        <f t="shared" si="0"/>
        <v>0</v>
      </c>
    </row>
    <row r="15" spans="1:11">
      <c r="A15" s="64">
        <v>7</v>
      </c>
      <c r="B15" s="65" t="s">
        <v>77</v>
      </c>
      <c r="C15" s="66"/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3">
        <f t="shared" si="0"/>
        <v>0</v>
      </c>
    </row>
    <row r="16" spans="1:11">
      <c r="A16" s="64">
        <v>8</v>
      </c>
      <c r="B16" s="65" t="s">
        <v>78</v>
      </c>
      <c r="C16" s="66"/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3">
        <f t="shared" si="0"/>
        <v>0</v>
      </c>
    </row>
    <row r="17" spans="1:9">
      <c r="A17" s="64">
        <v>9</v>
      </c>
      <c r="B17" s="65" t="s">
        <v>79</v>
      </c>
      <c r="C17" s="66"/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3">
        <f t="shared" si="0"/>
        <v>0</v>
      </c>
    </row>
    <row r="18" spans="1:9">
      <c r="A18" s="64">
        <v>10</v>
      </c>
      <c r="B18" s="65" t="s">
        <v>80</v>
      </c>
      <c r="C18" s="66"/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3">
        <f t="shared" si="0"/>
        <v>0</v>
      </c>
    </row>
    <row r="19" spans="1:9">
      <c r="A19" s="64">
        <v>11</v>
      </c>
      <c r="B19" s="65" t="s">
        <v>81</v>
      </c>
      <c r="C19" s="66"/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3">
        <f t="shared" ref="I19:I28" si="1">SUM(D19:H19)</f>
        <v>0</v>
      </c>
    </row>
    <row r="20" spans="1:9">
      <c r="A20" s="64">
        <v>12</v>
      </c>
      <c r="B20" s="65" t="s">
        <v>82</v>
      </c>
      <c r="C20" s="66"/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3">
        <f t="shared" si="1"/>
        <v>0</v>
      </c>
    </row>
    <row r="21" spans="1:9">
      <c r="A21" s="64">
        <v>13</v>
      </c>
      <c r="B21" s="65" t="s">
        <v>83</v>
      </c>
      <c r="C21" s="66"/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3">
        <f t="shared" si="1"/>
        <v>0</v>
      </c>
    </row>
    <row r="22" spans="1:9">
      <c r="A22" s="64">
        <v>14</v>
      </c>
      <c r="B22" s="65" t="s">
        <v>84</v>
      </c>
      <c r="C22" s="66"/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3">
        <f t="shared" si="1"/>
        <v>0</v>
      </c>
    </row>
    <row r="23" spans="1:9">
      <c r="A23" s="64">
        <v>15</v>
      </c>
      <c r="B23" s="65" t="s">
        <v>85</v>
      </c>
      <c r="C23" s="66"/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3">
        <f t="shared" si="1"/>
        <v>0</v>
      </c>
    </row>
    <row r="24" spans="1:9">
      <c r="A24" s="64">
        <v>16</v>
      </c>
      <c r="B24" s="65" t="s">
        <v>86</v>
      </c>
      <c r="C24" s="66"/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3">
        <f t="shared" si="1"/>
        <v>0</v>
      </c>
    </row>
    <row r="25" spans="1:9">
      <c r="A25" s="64">
        <v>17</v>
      </c>
      <c r="B25" s="65" t="s">
        <v>87</v>
      </c>
      <c r="C25" s="66"/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3">
        <f t="shared" si="1"/>
        <v>0</v>
      </c>
    </row>
    <row r="26" spans="1:9">
      <c r="A26" s="64">
        <v>18</v>
      </c>
      <c r="B26" s="65" t="s">
        <v>88</v>
      </c>
      <c r="C26" s="66"/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3">
        <f t="shared" si="1"/>
        <v>0</v>
      </c>
    </row>
    <row r="27" spans="1:9">
      <c r="A27" s="64">
        <v>19</v>
      </c>
      <c r="B27" s="65" t="s">
        <v>89</v>
      </c>
      <c r="C27" s="66"/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3">
        <f t="shared" si="1"/>
        <v>0</v>
      </c>
    </row>
    <row r="28" spans="1:9">
      <c r="A28" s="64">
        <v>20</v>
      </c>
      <c r="B28" s="65" t="s">
        <v>90</v>
      </c>
      <c r="C28" s="66"/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3">
        <f t="shared" si="1"/>
        <v>0</v>
      </c>
    </row>
    <row r="29" spans="1:9">
      <c r="B29" s="67" t="s">
        <v>91</v>
      </c>
      <c r="C29" s="68"/>
      <c r="D29" s="114">
        <f t="shared" ref="D29:I29" si="2">SUM(D9:D28)</f>
        <v>0</v>
      </c>
      <c r="E29" s="114">
        <f t="shared" si="2"/>
        <v>0</v>
      </c>
      <c r="F29" s="114">
        <f t="shared" si="2"/>
        <v>0</v>
      </c>
      <c r="G29" s="114">
        <f t="shared" si="2"/>
        <v>0</v>
      </c>
      <c r="H29" s="114">
        <f t="shared" si="2"/>
        <v>0</v>
      </c>
      <c r="I29" s="114">
        <f t="shared" si="2"/>
        <v>0</v>
      </c>
    </row>
    <row r="30" spans="1:9">
      <c r="B30" s="66"/>
      <c r="C30" s="66"/>
      <c r="D30" s="115"/>
      <c r="E30" s="115"/>
      <c r="F30" s="115"/>
      <c r="G30" s="115"/>
      <c r="H30" s="115"/>
      <c r="I30" s="115"/>
    </row>
    <row r="31" spans="1:9" hidden="1">
      <c r="B31" s="66"/>
      <c r="C31" s="66"/>
      <c r="D31" s="115"/>
      <c r="E31" s="115"/>
      <c r="F31" s="115"/>
      <c r="G31" s="115"/>
      <c r="H31" s="115"/>
      <c r="I31" s="115"/>
    </row>
    <row r="32" spans="1:9" hidden="1">
      <c r="B32" s="66"/>
      <c r="C32" s="66"/>
      <c r="D32" s="115"/>
      <c r="E32" s="115"/>
      <c r="F32" s="115"/>
      <c r="G32" s="115"/>
      <c r="H32" s="115"/>
      <c r="I32" s="115"/>
    </row>
    <row r="33" spans="1:9" hidden="1">
      <c r="B33" s="66"/>
      <c r="C33" s="66"/>
      <c r="D33" s="115"/>
      <c r="E33" s="115"/>
      <c r="F33" s="115"/>
      <c r="G33" s="115"/>
      <c r="H33" s="115"/>
      <c r="I33" s="115"/>
    </row>
    <row r="34" spans="1:9" hidden="1">
      <c r="B34" s="66"/>
      <c r="C34" s="66"/>
      <c r="D34" s="115"/>
      <c r="E34" s="115"/>
      <c r="F34" s="115"/>
      <c r="G34" s="115"/>
      <c r="H34" s="115"/>
      <c r="I34" s="115"/>
    </row>
    <row r="35" spans="1:9" ht="15.75" hidden="1" thickBot="1">
      <c r="A35" s="69"/>
      <c r="B35" s="70" t="s">
        <v>92</v>
      </c>
      <c r="C35" s="69"/>
      <c r="D35" s="116"/>
      <c r="E35" s="116"/>
      <c r="F35" s="116"/>
      <c r="G35" s="116"/>
      <c r="H35" s="116"/>
      <c r="I35" s="116"/>
    </row>
    <row r="36" spans="1:9" hidden="1">
      <c r="D36" s="113"/>
      <c r="E36" s="113"/>
      <c r="F36" s="113"/>
      <c r="G36" s="113"/>
      <c r="H36" s="113"/>
      <c r="I36" s="113"/>
    </row>
    <row r="37" spans="1:9">
      <c r="B37" s="61" t="s">
        <v>93</v>
      </c>
      <c r="D37" s="113"/>
      <c r="E37" s="113"/>
      <c r="F37" s="113"/>
      <c r="G37" s="113"/>
      <c r="H37" s="113"/>
      <c r="I37" s="113"/>
    </row>
    <row r="38" spans="1:9">
      <c r="B38" s="61"/>
      <c r="D38" s="113"/>
      <c r="E38" s="113"/>
      <c r="F38" s="113"/>
      <c r="G38" s="113"/>
      <c r="H38" s="113"/>
      <c r="I38" s="113"/>
    </row>
    <row r="39" spans="1:9" ht="15.75" thickBot="1">
      <c r="B39" s="62" t="s">
        <v>70</v>
      </c>
      <c r="D39" s="117" t="s">
        <v>7</v>
      </c>
      <c r="E39" s="117" t="s">
        <v>8</v>
      </c>
      <c r="F39" s="117" t="s">
        <v>9</v>
      </c>
      <c r="G39" s="117" t="s">
        <v>10</v>
      </c>
      <c r="H39" s="117" t="s">
        <v>11</v>
      </c>
      <c r="I39" s="117" t="s">
        <v>12</v>
      </c>
    </row>
    <row r="40" spans="1:9">
      <c r="A40">
        <v>1</v>
      </c>
      <c r="B40" s="64" t="str">
        <f t="shared" ref="B40:B59" si="3">B9</f>
        <v>Subcontractor #1</v>
      </c>
      <c r="D40" s="118">
        <f t="shared" ref="D40:D59" si="4">IF(D9&lt;25001,D9,25000)</f>
        <v>0</v>
      </c>
      <c r="E40" s="118">
        <f t="shared" ref="E40:E59" si="5">IF((D9+E9)&lt;25001,E9,(25000-D40))</f>
        <v>0</v>
      </c>
      <c r="F40" s="118">
        <f t="shared" ref="F40:F59" si="6">IF((D9+E9+F9)&lt;25001,F9,(25000-D40-E40))</f>
        <v>0</v>
      </c>
      <c r="G40" s="118">
        <f t="shared" ref="G40:G59" si="7">IF((D9+E9+F9+G9)&lt;25001,G9,(25000-D40-E40-F40))</f>
        <v>0</v>
      </c>
      <c r="H40" s="118">
        <f t="shared" ref="H40:H59" si="8">IF((D9+E9+F9+G9+H9)&lt;25001,H9,(25000-D40-E40-F40-G40))</f>
        <v>0</v>
      </c>
      <c r="I40" s="113">
        <f>SUM(D40:H40)</f>
        <v>0</v>
      </c>
    </row>
    <row r="41" spans="1:9">
      <c r="A41">
        <v>2</v>
      </c>
      <c r="B41" s="64" t="str">
        <f t="shared" si="3"/>
        <v>Subcontractor #2</v>
      </c>
      <c r="D41" s="118">
        <f t="shared" si="4"/>
        <v>0</v>
      </c>
      <c r="E41" s="118">
        <f t="shared" si="5"/>
        <v>0</v>
      </c>
      <c r="F41" s="118">
        <f t="shared" si="6"/>
        <v>0</v>
      </c>
      <c r="G41" s="118">
        <f t="shared" si="7"/>
        <v>0</v>
      </c>
      <c r="H41" s="118">
        <f t="shared" si="8"/>
        <v>0</v>
      </c>
      <c r="I41" s="113">
        <f t="shared" ref="I41:I59" si="9">SUM(D41:H41)</f>
        <v>0</v>
      </c>
    </row>
    <row r="42" spans="1:9">
      <c r="A42">
        <v>3</v>
      </c>
      <c r="B42" s="64" t="str">
        <f t="shared" si="3"/>
        <v>Subcontractor #3</v>
      </c>
      <c r="D42" s="118">
        <f t="shared" si="4"/>
        <v>0</v>
      </c>
      <c r="E42" s="118">
        <f t="shared" si="5"/>
        <v>0</v>
      </c>
      <c r="F42" s="118">
        <f t="shared" si="6"/>
        <v>0</v>
      </c>
      <c r="G42" s="118">
        <f t="shared" si="7"/>
        <v>0</v>
      </c>
      <c r="H42" s="118">
        <f t="shared" si="8"/>
        <v>0</v>
      </c>
      <c r="I42" s="113">
        <f t="shared" si="9"/>
        <v>0</v>
      </c>
    </row>
    <row r="43" spans="1:9">
      <c r="A43">
        <v>4</v>
      </c>
      <c r="B43" s="64" t="str">
        <f t="shared" si="3"/>
        <v>Subcontractor #4</v>
      </c>
      <c r="D43" s="118">
        <f t="shared" si="4"/>
        <v>0</v>
      </c>
      <c r="E43" s="118">
        <f t="shared" si="5"/>
        <v>0</v>
      </c>
      <c r="F43" s="118">
        <f t="shared" si="6"/>
        <v>0</v>
      </c>
      <c r="G43" s="118">
        <f t="shared" si="7"/>
        <v>0</v>
      </c>
      <c r="H43" s="118">
        <f t="shared" si="8"/>
        <v>0</v>
      </c>
      <c r="I43" s="113">
        <f t="shared" si="9"/>
        <v>0</v>
      </c>
    </row>
    <row r="44" spans="1:9">
      <c r="A44" s="64">
        <v>5</v>
      </c>
      <c r="B44" s="64" t="str">
        <f t="shared" si="3"/>
        <v>Subcontractor #5</v>
      </c>
      <c r="D44" s="118">
        <f t="shared" si="4"/>
        <v>0</v>
      </c>
      <c r="E44" s="118">
        <f t="shared" si="5"/>
        <v>0</v>
      </c>
      <c r="F44" s="118">
        <f t="shared" si="6"/>
        <v>0</v>
      </c>
      <c r="G44" s="118">
        <f t="shared" si="7"/>
        <v>0</v>
      </c>
      <c r="H44" s="118">
        <f t="shared" si="8"/>
        <v>0</v>
      </c>
      <c r="I44" s="113">
        <f t="shared" si="9"/>
        <v>0</v>
      </c>
    </row>
    <row r="45" spans="1:9">
      <c r="A45" s="64">
        <v>6</v>
      </c>
      <c r="B45" s="64" t="str">
        <f t="shared" si="3"/>
        <v>Subcontractor #6</v>
      </c>
      <c r="D45" s="118">
        <f t="shared" si="4"/>
        <v>0</v>
      </c>
      <c r="E45" s="118">
        <f t="shared" si="5"/>
        <v>0</v>
      </c>
      <c r="F45" s="118">
        <f t="shared" si="6"/>
        <v>0</v>
      </c>
      <c r="G45" s="118">
        <f t="shared" si="7"/>
        <v>0</v>
      </c>
      <c r="H45" s="118">
        <f t="shared" si="8"/>
        <v>0</v>
      </c>
      <c r="I45" s="113">
        <f t="shared" si="9"/>
        <v>0</v>
      </c>
    </row>
    <row r="46" spans="1:9">
      <c r="A46" s="64">
        <v>7</v>
      </c>
      <c r="B46" s="64" t="str">
        <f t="shared" si="3"/>
        <v>Subcontractor #7</v>
      </c>
      <c r="D46" s="118">
        <f t="shared" si="4"/>
        <v>0</v>
      </c>
      <c r="E46" s="118">
        <f t="shared" si="5"/>
        <v>0</v>
      </c>
      <c r="F46" s="118">
        <f t="shared" si="6"/>
        <v>0</v>
      </c>
      <c r="G46" s="118">
        <f t="shared" si="7"/>
        <v>0</v>
      </c>
      <c r="H46" s="118">
        <f t="shared" si="8"/>
        <v>0</v>
      </c>
      <c r="I46" s="113">
        <f t="shared" si="9"/>
        <v>0</v>
      </c>
    </row>
    <row r="47" spans="1:9">
      <c r="A47" s="64">
        <v>8</v>
      </c>
      <c r="B47" s="64" t="str">
        <f t="shared" si="3"/>
        <v>Subcontractor #8</v>
      </c>
      <c r="D47" s="118">
        <f t="shared" si="4"/>
        <v>0</v>
      </c>
      <c r="E47" s="118">
        <f t="shared" si="5"/>
        <v>0</v>
      </c>
      <c r="F47" s="118">
        <f t="shared" si="6"/>
        <v>0</v>
      </c>
      <c r="G47" s="118">
        <f t="shared" si="7"/>
        <v>0</v>
      </c>
      <c r="H47" s="118">
        <f t="shared" si="8"/>
        <v>0</v>
      </c>
      <c r="I47" s="113">
        <f t="shared" si="9"/>
        <v>0</v>
      </c>
    </row>
    <row r="48" spans="1:9">
      <c r="A48" s="64">
        <v>9</v>
      </c>
      <c r="B48" s="64" t="str">
        <f t="shared" si="3"/>
        <v>Subcontractor #9</v>
      </c>
      <c r="D48" s="118">
        <f t="shared" si="4"/>
        <v>0</v>
      </c>
      <c r="E48" s="118">
        <f t="shared" si="5"/>
        <v>0</v>
      </c>
      <c r="F48" s="118">
        <f t="shared" si="6"/>
        <v>0</v>
      </c>
      <c r="G48" s="118">
        <f t="shared" si="7"/>
        <v>0</v>
      </c>
      <c r="H48" s="118">
        <f t="shared" si="8"/>
        <v>0</v>
      </c>
      <c r="I48" s="113">
        <f t="shared" si="9"/>
        <v>0</v>
      </c>
    </row>
    <row r="49" spans="1:9">
      <c r="A49" s="64">
        <v>10</v>
      </c>
      <c r="B49" s="64" t="str">
        <f t="shared" si="3"/>
        <v>Subcontractor #10</v>
      </c>
      <c r="D49" s="118">
        <f t="shared" si="4"/>
        <v>0</v>
      </c>
      <c r="E49" s="118">
        <f t="shared" si="5"/>
        <v>0</v>
      </c>
      <c r="F49" s="118">
        <f t="shared" si="6"/>
        <v>0</v>
      </c>
      <c r="G49" s="118">
        <f t="shared" si="7"/>
        <v>0</v>
      </c>
      <c r="H49" s="118">
        <f t="shared" si="8"/>
        <v>0</v>
      </c>
      <c r="I49" s="113">
        <f t="shared" si="9"/>
        <v>0</v>
      </c>
    </row>
    <row r="50" spans="1:9">
      <c r="A50" s="64">
        <v>11</v>
      </c>
      <c r="B50" s="64" t="str">
        <f t="shared" si="3"/>
        <v>Subcontractor #11</v>
      </c>
      <c r="D50" s="118">
        <f t="shared" si="4"/>
        <v>0</v>
      </c>
      <c r="E50" s="118">
        <f t="shared" si="5"/>
        <v>0</v>
      </c>
      <c r="F50" s="118">
        <f t="shared" si="6"/>
        <v>0</v>
      </c>
      <c r="G50" s="118">
        <f t="shared" si="7"/>
        <v>0</v>
      </c>
      <c r="H50" s="118">
        <f t="shared" si="8"/>
        <v>0</v>
      </c>
      <c r="I50" s="113">
        <f t="shared" si="9"/>
        <v>0</v>
      </c>
    </row>
    <row r="51" spans="1:9">
      <c r="A51" s="64">
        <v>12</v>
      </c>
      <c r="B51" s="64" t="str">
        <f t="shared" si="3"/>
        <v>Subcontractor #12</v>
      </c>
      <c r="D51" s="118">
        <f t="shared" si="4"/>
        <v>0</v>
      </c>
      <c r="E51" s="118">
        <f t="shared" si="5"/>
        <v>0</v>
      </c>
      <c r="F51" s="118">
        <f t="shared" si="6"/>
        <v>0</v>
      </c>
      <c r="G51" s="118">
        <f t="shared" si="7"/>
        <v>0</v>
      </c>
      <c r="H51" s="118">
        <f t="shared" si="8"/>
        <v>0</v>
      </c>
      <c r="I51" s="113">
        <f t="shared" si="9"/>
        <v>0</v>
      </c>
    </row>
    <row r="52" spans="1:9">
      <c r="A52" s="64">
        <v>13</v>
      </c>
      <c r="B52" s="64" t="str">
        <f t="shared" si="3"/>
        <v>Subcontractor #13</v>
      </c>
      <c r="D52" s="118">
        <f t="shared" si="4"/>
        <v>0</v>
      </c>
      <c r="E52" s="118">
        <f t="shared" si="5"/>
        <v>0</v>
      </c>
      <c r="F52" s="118">
        <f t="shared" si="6"/>
        <v>0</v>
      </c>
      <c r="G52" s="118">
        <f t="shared" si="7"/>
        <v>0</v>
      </c>
      <c r="H52" s="118">
        <f t="shared" si="8"/>
        <v>0</v>
      </c>
      <c r="I52" s="113">
        <f t="shared" si="9"/>
        <v>0</v>
      </c>
    </row>
    <row r="53" spans="1:9">
      <c r="A53" s="64">
        <v>14</v>
      </c>
      <c r="B53" s="64" t="str">
        <f t="shared" si="3"/>
        <v>Subcontractor #14</v>
      </c>
      <c r="D53" s="118">
        <f t="shared" si="4"/>
        <v>0</v>
      </c>
      <c r="E53" s="118">
        <f t="shared" si="5"/>
        <v>0</v>
      </c>
      <c r="F53" s="118">
        <f t="shared" si="6"/>
        <v>0</v>
      </c>
      <c r="G53" s="118">
        <f t="shared" si="7"/>
        <v>0</v>
      </c>
      <c r="H53" s="118">
        <f t="shared" si="8"/>
        <v>0</v>
      </c>
      <c r="I53" s="113">
        <f t="shared" si="9"/>
        <v>0</v>
      </c>
    </row>
    <row r="54" spans="1:9">
      <c r="A54" s="64">
        <v>15</v>
      </c>
      <c r="B54" s="64" t="str">
        <f t="shared" si="3"/>
        <v>Subcontractor #15</v>
      </c>
      <c r="D54" s="118">
        <f t="shared" si="4"/>
        <v>0</v>
      </c>
      <c r="E54" s="118">
        <f t="shared" si="5"/>
        <v>0</v>
      </c>
      <c r="F54" s="118">
        <f t="shared" si="6"/>
        <v>0</v>
      </c>
      <c r="G54" s="118">
        <f t="shared" si="7"/>
        <v>0</v>
      </c>
      <c r="H54" s="118">
        <f t="shared" si="8"/>
        <v>0</v>
      </c>
      <c r="I54" s="113">
        <f t="shared" si="9"/>
        <v>0</v>
      </c>
    </row>
    <row r="55" spans="1:9">
      <c r="A55" s="64">
        <v>16</v>
      </c>
      <c r="B55" s="64" t="str">
        <f t="shared" si="3"/>
        <v>Subcontractor #16</v>
      </c>
      <c r="D55" s="118">
        <f t="shared" si="4"/>
        <v>0</v>
      </c>
      <c r="E55" s="118">
        <f t="shared" si="5"/>
        <v>0</v>
      </c>
      <c r="F55" s="118">
        <f t="shared" si="6"/>
        <v>0</v>
      </c>
      <c r="G55" s="118">
        <f t="shared" si="7"/>
        <v>0</v>
      </c>
      <c r="H55" s="118">
        <f t="shared" si="8"/>
        <v>0</v>
      </c>
      <c r="I55" s="113">
        <f t="shared" si="9"/>
        <v>0</v>
      </c>
    </row>
    <row r="56" spans="1:9">
      <c r="A56" s="64">
        <v>17</v>
      </c>
      <c r="B56" s="64" t="str">
        <f t="shared" si="3"/>
        <v>Subcontractor #17</v>
      </c>
      <c r="D56" s="118">
        <f t="shared" si="4"/>
        <v>0</v>
      </c>
      <c r="E56" s="118">
        <f t="shared" si="5"/>
        <v>0</v>
      </c>
      <c r="F56" s="118">
        <f t="shared" si="6"/>
        <v>0</v>
      </c>
      <c r="G56" s="118">
        <f t="shared" si="7"/>
        <v>0</v>
      </c>
      <c r="H56" s="118">
        <f t="shared" si="8"/>
        <v>0</v>
      </c>
      <c r="I56" s="113">
        <f t="shared" si="9"/>
        <v>0</v>
      </c>
    </row>
    <row r="57" spans="1:9">
      <c r="A57" s="64">
        <v>18</v>
      </c>
      <c r="B57" s="64" t="str">
        <f t="shared" si="3"/>
        <v>Subcontractor #18</v>
      </c>
      <c r="D57" s="118">
        <f t="shared" si="4"/>
        <v>0</v>
      </c>
      <c r="E57" s="118">
        <f t="shared" si="5"/>
        <v>0</v>
      </c>
      <c r="F57" s="118">
        <f t="shared" si="6"/>
        <v>0</v>
      </c>
      <c r="G57" s="118">
        <f t="shared" si="7"/>
        <v>0</v>
      </c>
      <c r="H57" s="118">
        <f t="shared" si="8"/>
        <v>0</v>
      </c>
      <c r="I57" s="113">
        <f t="shared" si="9"/>
        <v>0</v>
      </c>
    </row>
    <row r="58" spans="1:9">
      <c r="A58" s="64">
        <v>19</v>
      </c>
      <c r="B58" s="64" t="str">
        <f t="shared" si="3"/>
        <v>Subcontractor #19</v>
      </c>
      <c r="D58" s="118">
        <f t="shared" si="4"/>
        <v>0</v>
      </c>
      <c r="E58" s="118">
        <f t="shared" si="5"/>
        <v>0</v>
      </c>
      <c r="F58" s="118">
        <f t="shared" si="6"/>
        <v>0</v>
      </c>
      <c r="G58" s="118">
        <f t="shared" si="7"/>
        <v>0</v>
      </c>
      <c r="H58" s="118">
        <f t="shared" si="8"/>
        <v>0</v>
      </c>
      <c r="I58" s="113">
        <f t="shared" si="9"/>
        <v>0</v>
      </c>
    </row>
    <row r="59" spans="1:9">
      <c r="A59" s="64">
        <v>20</v>
      </c>
      <c r="B59" s="64" t="str">
        <f t="shared" si="3"/>
        <v>Subcontractor #20</v>
      </c>
      <c r="D59" s="118">
        <f t="shared" si="4"/>
        <v>0</v>
      </c>
      <c r="E59" s="118">
        <f t="shared" si="5"/>
        <v>0</v>
      </c>
      <c r="F59" s="118">
        <f t="shared" si="6"/>
        <v>0</v>
      </c>
      <c r="G59" s="118">
        <f t="shared" si="7"/>
        <v>0</v>
      </c>
      <c r="H59" s="118">
        <f t="shared" si="8"/>
        <v>0</v>
      </c>
      <c r="I59" s="113">
        <f t="shared" si="9"/>
        <v>0</v>
      </c>
    </row>
    <row r="60" spans="1:9">
      <c r="A60" s="68"/>
      <c r="B60" s="71" t="s">
        <v>94</v>
      </c>
      <c r="C60" s="68"/>
      <c r="D60" s="114">
        <f t="shared" ref="D60:I60" si="10">SUM(D40:D59)</f>
        <v>0</v>
      </c>
      <c r="E60" s="114">
        <f t="shared" si="10"/>
        <v>0</v>
      </c>
      <c r="F60" s="114">
        <f t="shared" si="10"/>
        <v>0</v>
      </c>
      <c r="G60" s="114">
        <f t="shared" si="10"/>
        <v>0</v>
      </c>
      <c r="H60" s="114">
        <f t="shared" si="10"/>
        <v>0</v>
      </c>
      <c r="I60" s="114">
        <f t="shared" si="10"/>
        <v>0</v>
      </c>
    </row>
    <row r="61" spans="1:9">
      <c r="D61" s="113"/>
      <c r="E61" s="113"/>
      <c r="F61" s="113"/>
      <c r="G61" s="113"/>
      <c r="H61" s="113"/>
      <c r="I61" s="113"/>
    </row>
    <row r="62" spans="1:9">
      <c r="B62" s="72" t="s">
        <v>95</v>
      </c>
      <c r="D62" s="113"/>
      <c r="E62" s="113"/>
      <c r="F62" s="113"/>
      <c r="G62" s="113"/>
      <c r="H62" s="113"/>
      <c r="I62" s="113"/>
    </row>
    <row r="63" spans="1:9">
      <c r="D63" s="113"/>
      <c r="E63" s="113"/>
      <c r="F63" s="113"/>
      <c r="G63" s="113"/>
      <c r="H63" s="113"/>
      <c r="I63" s="113"/>
    </row>
    <row r="64" spans="1:9" ht="15.75" thickBot="1">
      <c r="B64" s="62" t="s">
        <v>70</v>
      </c>
      <c r="D64" s="117" t="s">
        <v>7</v>
      </c>
      <c r="E64" s="117" t="s">
        <v>8</v>
      </c>
      <c r="F64" s="117" t="s">
        <v>9</v>
      </c>
      <c r="G64" s="117" t="s">
        <v>10</v>
      </c>
      <c r="H64" s="117" t="s">
        <v>11</v>
      </c>
      <c r="I64" s="117" t="s">
        <v>12</v>
      </c>
    </row>
    <row r="65" spans="1:9">
      <c r="A65">
        <v>1</v>
      </c>
      <c r="B65" s="73" t="str">
        <f t="shared" ref="B65:B83" si="11">B9</f>
        <v>Subcontractor #1</v>
      </c>
      <c r="D65" s="118">
        <f t="shared" ref="D65:D83" si="12">IF(D9&lt;25001,0,D9-D40)</f>
        <v>0</v>
      </c>
      <c r="E65" s="118">
        <f t="shared" ref="E65:E83" si="13">IF((D9+E9)&lt;25001,0,(E9-E40))</f>
        <v>0</v>
      </c>
      <c r="F65" s="118">
        <f t="shared" ref="F65:F83" si="14">IF((D9+E9+F9)&lt;25001,0,(F9-F40))</f>
        <v>0</v>
      </c>
      <c r="G65" s="118">
        <f t="shared" ref="G65:G83" si="15">IF((D9+E9+F9+G9)&lt;25001,0,(G9-G40))</f>
        <v>0</v>
      </c>
      <c r="H65" s="118">
        <f t="shared" ref="H65:H83" si="16">IF((D9+E9+F9+G9+H9)&lt;25001,0,(H9-H40))</f>
        <v>0</v>
      </c>
      <c r="I65" s="113">
        <f>SUM(D65:H65)</f>
        <v>0</v>
      </c>
    </row>
    <row r="66" spans="1:9">
      <c r="A66">
        <v>2</v>
      </c>
      <c r="B66" s="73" t="str">
        <f t="shared" si="11"/>
        <v>Subcontractor #2</v>
      </c>
      <c r="D66" s="118">
        <f t="shared" si="12"/>
        <v>0</v>
      </c>
      <c r="E66" s="118">
        <f t="shared" si="13"/>
        <v>0</v>
      </c>
      <c r="F66" s="118">
        <f t="shared" si="14"/>
        <v>0</v>
      </c>
      <c r="G66" s="118">
        <f t="shared" si="15"/>
        <v>0</v>
      </c>
      <c r="H66" s="118">
        <f t="shared" si="16"/>
        <v>0</v>
      </c>
      <c r="I66" s="113">
        <f>SUM(D66:H66)</f>
        <v>0</v>
      </c>
    </row>
    <row r="67" spans="1:9">
      <c r="A67">
        <v>3</v>
      </c>
      <c r="B67" s="73" t="str">
        <f t="shared" si="11"/>
        <v>Subcontractor #3</v>
      </c>
      <c r="D67" s="118">
        <f t="shared" si="12"/>
        <v>0</v>
      </c>
      <c r="E67" s="118">
        <f t="shared" si="13"/>
        <v>0</v>
      </c>
      <c r="F67" s="118">
        <f t="shared" si="14"/>
        <v>0</v>
      </c>
      <c r="G67" s="118">
        <f t="shared" si="15"/>
        <v>0</v>
      </c>
      <c r="H67" s="118">
        <f t="shared" si="16"/>
        <v>0</v>
      </c>
      <c r="I67" s="113">
        <f>SUM(D67:H67)</f>
        <v>0</v>
      </c>
    </row>
    <row r="68" spans="1:9">
      <c r="A68">
        <v>4</v>
      </c>
      <c r="B68" s="73" t="str">
        <f t="shared" si="11"/>
        <v>Subcontractor #4</v>
      </c>
      <c r="D68" s="118">
        <f t="shared" si="12"/>
        <v>0</v>
      </c>
      <c r="E68" s="118">
        <f t="shared" si="13"/>
        <v>0</v>
      </c>
      <c r="F68" s="118">
        <f t="shared" si="14"/>
        <v>0</v>
      </c>
      <c r="G68" s="118">
        <f t="shared" si="15"/>
        <v>0</v>
      </c>
      <c r="H68" s="118">
        <f t="shared" si="16"/>
        <v>0</v>
      </c>
      <c r="I68" s="113">
        <f>SUM(D68:H68)</f>
        <v>0</v>
      </c>
    </row>
    <row r="69" spans="1:9">
      <c r="A69" s="64">
        <v>5</v>
      </c>
      <c r="B69" s="73" t="str">
        <f t="shared" si="11"/>
        <v>Subcontractor #5</v>
      </c>
      <c r="D69" s="118">
        <f t="shared" si="12"/>
        <v>0</v>
      </c>
      <c r="E69" s="118">
        <f t="shared" si="13"/>
        <v>0</v>
      </c>
      <c r="F69" s="118">
        <f t="shared" si="14"/>
        <v>0</v>
      </c>
      <c r="G69" s="118">
        <f t="shared" si="15"/>
        <v>0</v>
      </c>
      <c r="H69" s="118">
        <f t="shared" si="16"/>
        <v>0</v>
      </c>
      <c r="I69" s="113">
        <f t="shared" ref="I69:I83" si="17">SUM(D69:H69)</f>
        <v>0</v>
      </c>
    </row>
    <row r="70" spans="1:9">
      <c r="A70" s="64">
        <v>6</v>
      </c>
      <c r="B70" s="73" t="str">
        <f t="shared" si="11"/>
        <v>Subcontractor #6</v>
      </c>
      <c r="D70" s="118">
        <f t="shared" si="12"/>
        <v>0</v>
      </c>
      <c r="E70" s="118">
        <f t="shared" si="13"/>
        <v>0</v>
      </c>
      <c r="F70" s="118">
        <f t="shared" si="14"/>
        <v>0</v>
      </c>
      <c r="G70" s="118">
        <f t="shared" si="15"/>
        <v>0</v>
      </c>
      <c r="H70" s="118">
        <f t="shared" si="16"/>
        <v>0</v>
      </c>
      <c r="I70" s="113">
        <f t="shared" si="17"/>
        <v>0</v>
      </c>
    </row>
    <row r="71" spans="1:9">
      <c r="A71" s="64">
        <v>7</v>
      </c>
      <c r="B71" s="73" t="str">
        <f t="shared" si="11"/>
        <v>Subcontractor #7</v>
      </c>
      <c r="D71" s="118">
        <f t="shared" si="12"/>
        <v>0</v>
      </c>
      <c r="E71" s="118">
        <f t="shared" si="13"/>
        <v>0</v>
      </c>
      <c r="F71" s="118">
        <f t="shared" si="14"/>
        <v>0</v>
      </c>
      <c r="G71" s="118">
        <f t="shared" si="15"/>
        <v>0</v>
      </c>
      <c r="H71" s="118">
        <f t="shared" si="16"/>
        <v>0</v>
      </c>
      <c r="I71" s="113">
        <f t="shared" si="17"/>
        <v>0</v>
      </c>
    </row>
    <row r="72" spans="1:9">
      <c r="A72" s="64">
        <v>8</v>
      </c>
      <c r="B72" s="73" t="str">
        <f t="shared" si="11"/>
        <v>Subcontractor #8</v>
      </c>
      <c r="D72" s="118">
        <f t="shared" si="12"/>
        <v>0</v>
      </c>
      <c r="E72" s="118">
        <f t="shared" si="13"/>
        <v>0</v>
      </c>
      <c r="F72" s="118">
        <f t="shared" si="14"/>
        <v>0</v>
      </c>
      <c r="G72" s="118">
        <f t="shared" si="15"/>
        <v>0</v>
      </c>
      <c r="H72" s="118">
        <f t="shared" si="16"/>
        <v>0</v>
      </c>
      <c r="I72" s="113">
        <f t="shared" si="17"/>
        <v>0</v>
      </c>
    </row>
    <row r="73" spans="1:9">
      <c r="A73" s="64">
        <v>9</v>
      </c>
      <c r="B73" s="73" t="str">
        <f t="shared" si="11"/>
        <v>Subcontractor #9</v>
      </c>
      <c r="D73" s="118">
        <f t="shared" si="12"/>
        <v>0</v>
      </c>
      <c r="E73" s="118">
        <f t="shared" si="13"/>
        <v>0</v>
      </c>
      <c r="F73" s="118">
        <f t="shared" si="14"/>
        <v>0</v>
      </c>
      <c r="G73" s="118">
        <f t="shared" si="15"/>
        <v>0</v>
      </c>
      <c r="H73" s="118">
        <f t="shared" si="16"/>
        <v>0</v>
      </c>
      <c r="I73" s="113">
        <f t="shared" si="17"/>
        <v>0</v>
      </c>
    </row>
    <row r="74" spans="1:9">
      <c r="A74" s="64">
        <v>10</v>
      </c>
      <c r="B74" s="73" t="str">
        <f t="shared" si="11"/>
        <v>Subcontractor #10</v>
      </c>
      <c r="D74" s="118">
        <f t="shared" si="12"/>
        <v>0</v>
      </c>
      <c r="E74" s="118">
        <f t="shared" si="13"/>
        <v>0</v>
      </c>
      <c r="F74" s="118">
        <f t="shared" si="14"/>
        <v>0</v>
      </c>
      <c r="G74" s="118">
        <f t="shared" si="15"/>
        <v>0</v>
      </c>
      <c r="H74" s="118">
        <f t="shared" si="16"/>
        <v>0</v>
      </c>
      <c r="I74" s="113">
        <f t="shared" si="17"/>
        <v>0</v>
      </c>
    </row>
    <row r="75" spans="1:9">
      <c r="A75" s="64">
        <v>11</v>
      </c>
      <c r="B75" s="73" t="str">
        <f t="shared" si="11"/>
        <v>Subcontractor #11</v>
      </c>
      <c r="D75" s="118">
        <f t="shared" si="12"/>
        <v>0</v>
      </c>
      <c r="E75" s="118">
        <f t="shared" si="13"/>
        <v>0</v>
      </c>
      <c r="F75" s="118">
        <f t="shared" si="14"/>
        <v>0</v>
      </c>
      <c r="G75" s="118">
        <f t="shared" si="15"/>
        <v>0</v>
      </c>
      <c r="H75" s="118">
        <f t="shared" si="16"/>
        <v>0</v>
      </c>
      <c r="I75" s="113">
        <f t="shared" si="17"/>
        <v>0</v>
      </c>
    </row>
    <row r="76" spans="1:9">
      <c r="A76" s="64">
        <v>12</v>
      </c>
      <c r="B76" s="73" t="str">
        <f t="shared" si="11"/>
        <v>Subcontractor #12</v>
      </c>
      <c r="D76" s="118">
        <f t="shared" si="12"/>
        <v>0</v>
      </c>
      <c r="E76" s="118">
        <f t="shared" si="13"/>
        <v>0</v>
      </c>
      <c r="F76" s="118">
        <f t="shared" si="14"/>
        <v>0</v>
      </c>
      <c r="G76" s="118">
        <f t="shared" si="15"/>
        <v>0</v>
      </c>
      <c r="H76" s="118">
        <f t="shared" si="16"/>
        <v>0</v>
      </c>
      <c r="I76" s="113">
        <f t="shared" si="17"/>
        <v>0</v>
      </c>
    </row>
    <row r="77" spans="1:9">
      <c r="A77" s="64">
        <v>13</v>
      </c>
      <c r="B77" s="73" t="str">
        <f t="shared" si="11"/>
        <v>Subcontractor #13</v>
      </c>
      <c r="D77" s="118">
        <f t="shared" si="12"/>
        <v>0</v>
      </c>
      <c r="E77" s="118">
        <f t="shared" si="13"/>
        <v>0</v>
      </c>
      <c r="F77" s="118">
        <f t="shared" si="14"/>
        <v>0</v>
      </c>
      <c r="G77" s="118">
        <f t="shared" si="15"/>
        <v>0</v>
      </c>
      <c r="H77" s="118">
        <f t="shared" si="16"/>
        <v>0</v>
      </c>
      <c r="I77" s="113">
        <f t="shared" si="17"/>
        <v>0</v>
      </c>
    </row>
    <row r="78" spans="1:9">
      <c r="A78" s="64">
        <v>14</v>
      </c>
      <c r="B78" s="73" t="str">
        <f t="shared" si="11"/>
        <v>Subcontractor #14</v>
      </c>
      <c r="D78" s="118">
        <f t="shared" si="12"/>
        <v>0</v>
      </c>
      <c r="E78" s="118">
        <f t="shared" si="13"/>
        <v>0</v>
      </c>
      <c r="F78" s="118">
        <f t="shared" si="14"/>
        <v>0</v>
      </c>
      <c r="G78" s="118">
        <f t="shared" si="15"/>
        <v>0</v>
      </c>
      <c r="H78" s="118">
        <f t="shared" si="16"/>
        <v>0</v>
      </c>
      <c r="I78" s="113">
        <f t="shared" si="17"/>
        <v>0</v>
      </c>
    </row>
    <row r="79" spans="1:9">
      <c r="A79" s="64">
        <v>15</v>
      </c>
      <c r="B79" s="73" t="str">
        <f t="shared" si="11"/>
        <v>Subcontractor #15</v>
      </c>
      <c r="D79" s="118">
        <f t="shared" si="12"/>
        <v>0</v>
      </c>
      <c r="E79" s="118">
        <f t="shared" si="13"/>
        <v>0</v>
      </c>
      <c r="F79" s="118">
        <f t="shared" si="14"/>
        <v>0</v>
      </c>
      <c r="G79" s="118">
        <f t="shared" si="15"/>
        <v>0</v>
      </c>
      <c r="H79" s="118">
        <f t="shared" si="16"/>
        <v>0</v>
      </c>
      <c r="I79" s="113">
        <f t="shared" si="17"/>
        <v>0</v>
      </c>
    </row>
    <row r="80" spans="1:9">
      <c r="A80" s="64">
        <v>16</v>
      </c>
      <c r="B80" s="73" t="str">
        <f t="shared" si="11"/>
        <v>Subcontractor #16</v>
      </c>
      <c r="D80" s="118">
        <f t="shared" si="12"/>
        <v>0</v>
      </c>
      <c r="E80" s="118">
        <f t="shared" si="13"/>
        <v>0</v>
      </c>
      <c r="F80" s="118">
        <f t="shared" si="14"/>
        <v>0</v>
      </c>
      <c r="G80" s="118">
        <f t="shared" si="15"/>
        <v>0</v>
      </c>
      <c r="H80" s="118">
        <f t="shared" si="16"/>
        <v>0</v>
      </c>
      <c r="I80" s="113">
        <f t="shared" si="17"/>
        <v>0</v>
      </c>
    </row>
    <row r="81" spans="1:10">
      <c r="A81" s="64">
        <v>17</v>
      </c>
      <c r="B81" s="73" t="str">
        <f t="shared" si="11"/>
        <v>Subcontractor #17</v>
      </c>
      <c r="D81" s="118">
        <f t="shared" si="12"/>
        <v>0</v>
      </c>
      <c r="E81" s="118">
        <f t="shared" si="13"/>
        <v>0</v>
      </c>
      <c r="F81" s="118">
        <f t="shared" si="14"/>
        <v>0</v>
      </c>
      <c r="G81" s="118">
        <f t="shared" si="15"/>
        <v>0</v>
      </c>
      <c r="H81" s="118">
        <f t="shared" si="16"/>
        <v>0</v>
      </c>
      <c r="I81" s="113">
        <f t="shared" si="17"/>
        <v>0</v>
      </c>
    </row>
    <row r="82" spans="1:10">
      <c r="A82" s="64">
        <v>18</v>
      </c>
      <c r="B82" s="73" t="str">
        <f t="shared" si="11"/>
        <v>Subcontractor #18</v>
      </c>
      <c r="D82" s="118">
        <f t="shared" si="12"/>
        <v>0</v>
      </c>
      <c r="E82" s="118">
        <f t="shared" si="13"/>
        <v>0</v>
      </c>
      <c r="F82" s="118">
        <f t="shared" si="14"/>
        <v>0</v>
      </c>
      <c r="G82" s="118">
        <f t="shared" si="15"/>
        <v>0</v>
      </c>
      <c r="H82" s="118">
        <f t="shared" si="16"/>
        <v>0</v>
      </c>
      <c r="I82" s="113">
        <f t="shared" si="17"/>
        <v>0</v>
      </c>
    </row>
    <row r="83" spans="1:10">
      <c r="A83" s="64">
        <v>19</v>
      </c>
      <c r="B83" s="73" t="str">
        <f t="shared" si="11"/>
        <v>Subcontractor #19</v>
      </c>
      <c r="D83" s="118">
        <f t="shared" si="12"/>
        <v>0</v>
      </c>
      <c r="E83" s="118">
        <f t="shared" si="13"/>
        <v>0</v>
      </c>
      <c r="F83" s="118">
        <f t="shared" si="14"/>
        <v>0</v>
      </c>
      <c r="G83" s="118">
        <f t="shared" si="15"/>
        <v>0</v>
      </c>
      <c r="H83" s="118">
        <f t="shared" si="16"/>
        <v>0</v>
      </c>
      <c r="I83" s="113">
        <f t="shared" si="17"/>
        <v>0</v>
      </c>
    </row>
    <row r="84" spans="1:10">
      <c r="A84" s="68"/>
      <c r="B84" s="74" t="s">
        <v>96</v>
      </c>
      <c r="C84" s="68"/>
      <c r="D84" s="114">
        <f>SUM(D65:D83)</f>
        <v>0</v>
      </c>
      <c r="E84" s="114">
        <f t="shared" ref="E84:I84" si="18">SUM(E65:E83)</f>
        <v>0</v>
      </c>
      <c r="F84" s="114">
        <f t="shared" si="18"/>
        <v>0</v>
      </c>
      <c r="G84" s="114">
        <f t="shared" si="18"/>
        <v>0</v>
      </c>
      <c r="H84" s="114">
        <f>SUM(H65:H83)</f>
        <v>0</v>
      </c>
      <c r="I84" s="114">
        <f t="shared" si="18"/>
        <v>0</v>
      </c>
    </row>
    <row r="85" spans="1:10">
      <c r="B85" s="66"/>
      <c r="C85" s="66"/>
      <c r="D85" s="66"/>
      <c r="E85" s="66"/>
      <c r="F85" s="66"/>
      <c r="G85" s="66"/>
      <c r="H85" s="66"/>
      <c r="I85" s="66"/>
      <c r="J85" s="66"/>
    </row>
    <row r="86" spans="1:10">
      <c r="B86" s="66"/>
      <c r="C86" s="66"/>
      <c r="D86" s="66"/>
      <c r="E86" s="66"/>
      <c r="F86" s="66"/>
      <c r="G86" s="66"/>
      <c r="H86" s="66"/>
      <c r="I86" s="66"/>
      <c r="J86" s="66"/>
    </row>
    <row r="87" spans="1:10">
      <c r="B87" s="66"/>
      <c r="C87" s="66"/>
      <c r="D87" s="66"/>
      <c r="E87" s="66"/>
      <c r="F87" s="66"/>
      <c r="G87" s="66"/>
      <c r="H87" s="66"/>
      <c r="I87" s="66"/>
      <c r="J87" s="66"/>
    </row>
    <row r="88" spans="1:10">
      <c r="B88" s="66"/>
      <c r="C88" s="66"/>
      <c r="D88" s="66"/>
      <c r="E88" s="66"/>
      <c r="F88" s="66"/>
      <c r="G88" s="66"/>
      <c r="H88" s="66"/>
      <c r="I88" s="66"/>
      <c r="J88" s="66"/>
    </row>
    <row r="89" spans="1:10">
      <c r="B89" s="66"/>
      <c r="C89" s="66"/>
      <c r="D89" s="66"/>
      <c r="E89" s="66"/>
      <c r="F89" s="66"/>
      <c r="G89" s="66"/>
      <c r="H89" s="66"/>
      <c r="I89" s="66"/>
      <c r="J89" s="66"/>
    </row>
    <row r="90" spans="1:10">
      <c r="B90" s="66"/>
      <c r="C90" s="66"/>
      <c r="D90" s="66"/>
      <c r="E90" s="66"/>
      <c r="F90" s="66"/>
      <c r="G90" s="66"/>
      <c r="H90" s="66"/>
      <c r="I90" s="66"/>
      <c r="J90" s="66"/>
    </row>
    <row r="91" spans="1:10">
      <c r="B91" s="66"/>
      <c r="C91" s="66"/>
      <c r="D91" s="66"/>
      <c r="E91" s="66"/>
      <c r="F91" s="66"/>
      <c r="G91" s="66"/>
      <c r="H91" s="66"/>
      <c r="I91" s="66"/>
      <c r="J91" s="66"/>
    </row>
    <row r="92" spans="1:10">
      <c r="B92" s="66"/>
      <c r="C92" s="66"/>
      <c r="D92" s="66"/>
      <c r="E92" s="66"/>
      <c r="F92" s="66"/>
      <c r="G92" s="66"/>
      <c r="H92" s="66"/>
      <c r="I92" s="66"/>
      <c r="J92" s="66"/>
    </row>
    <row r="93" spans="1:10">
      <c r="B93" s="66"/>
      <c r="C93" s="66"/>
      <c r="D93" s="66"/>
      <c r="E93" s="66"/>
      <c r="F93" s="66"/>
      <c r="G93" s="66"/>
      <c r="H93" s="66"/>
      <c r="I93" s="66"/>
      <c r="J93" s="66"/>
    </row>
  </sheetData>
  <mergeCells count="4">
    <mergeCell ref="A2:F2"/>
    <mergeCell ref="A3:F3"/>
    <mergeCell ref="G3:H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Personnel</vt:lpstr>
      <vt:lpstr>Subaward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Jayshree Mariwala</dc:creator>
  <cp:lastModifiedBy>Naomy Benitez Garcia</cp:lastModifiedBy>
  <dcterms:created xsi:type="dcterms:W3CDTF">2023-03-27T18:55:27Z</dcterms:created>
  <dcterms:modified xsi:type="dcterms:W3CDTF">2024-08-06T20:04:30Z</dcterms:modified>
</cp:coreProperties>
</file>